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 USA Price Lists\74-75\1-25\"/>
    </mc:Choice>
  </mc:AlternateContent>
  <xr:revisionPtr revIDLastSave="0" documentId="13_ncr:1_{73D2B553-8E30-4564-87B1-A65B9E880E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NPEX UV PLUS - PW PEX TUBING" sheetId="2" r:id="rId1"/>
  </sheets>
  <definedNames>
    <definedName name="_xlnm._FilterDatabase" localSheetId="0" hidden="1">'CANPEX UV PLUS - PW PEX TUBING'!$A$10:$J$93</definedName>
    <definedName name="_xlnm.Print_Area" localSheetId="0">'CANPEX UV PLUS - PW PEX TUBING'!$A$1:$K$93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7" i="2" l="1"/>
  <c r="J85" i="2"/>
  <c r="J9" i="2" l="1"/>
  <c r="J59" i="2" l="1"/>
  <c r="J60" i="2"/>
  <c r="J11" i="2"/>
  <c r="J35" i="2"/>
  <c r="J34" i="2"/>
  <c r="J36" i="2"/>
  <c r="J91" i="2"/>
  <c r="J90" i="2"/>
  <c r="J93" i="2"/>
  <c r="J92" i="2"/>
  <c r="J74" i="2"/>
  <c r="J68" i="2"/>
  <c r="J48" i="2"/>
  <c r="J23" i="2"/>
  <c r="J42" i="2"/>
  <c r="J89" i="2"/>
  <c r="J17" i="2"/>
  <c r="J41" i="2"/>
  <c r="J30" i="2"/>
  <c r="J54" i="2"/>
  <c r="J64" i="2"/>
  <c r="J72" i="2"/>
  <c r="J16" i="2"/>
  <c r="J80" i="2"/>
  <c r="J18" i="2"/>
  <c r="J25" i="2"/>
  <c r="J33" i="2"/>
  <c r="J43" i="2"/>
  <c r="J49" i="2"/>
  <c r="J57" i="2"/>
  <c r="J67" i="2"/>
  <c r="J75" i="2"/>
  <c r="J83" i="2"/>
  <c r="J65" i="2"/>
  <c r="J61" i="2"/>
  <c r="J31" i="2"/>
  <c r="J73" i="2"/>
  <c r="J32" i="2"/>
  <c r="J66" i="2"/>
  <c r="J12" i="2"/>
  <c r="J26" i="2"/>
  <c r="J50" i="2"/>
  <c r="J84" i="2"/>
  <c r="J20" i="2"/>
  <c r="J38" i="2"/>
  <c r="J51" i="2"/>
  <c r="J86" i="2"/>
  <c r="J14" i="2"/>
  <c r="J21" i="2"/>
  <c r="J28" i="2"/>
  <c r="J39" i="2"/>
  <c r="J46" i="2"/>
  <c r="J52" i="2"/>
  <c r="J62" i="2"/>
  <c r="J70" i="2"/>
  <c r="J78" i="2"/>
  <c r="J88" i="2"/>
  <c r="J55" i="2"/>
  <c r="J81" i="2"/>
  <c r="J24" i="2"/>
  <c r="J56" i="2"/>
  <c r="J82" i="2"/>
  <c r="J19" i="2"/>
  <c r="J37" i="2"/>
  <c r="J44" i="2"/>
  <c r="J58" i="2"/>
  <c r="J76" i="2"/>
  <c r="J13" i="2"/>
  <c r="J27" i="2"/>
  <c r="J45" i="2"/>
  <c r="J69" i="2"/>
  <c r="J77" i="2"/>
  <c r="J15" i="2"/>
  <c r="J22" i="2"/>
  <c r="J29" i="2"/>
  <c r="J40" i="2"/>
  <c r="J47" i="2"/>
  <c r="J53" i="2"/>
  <c r="J63" i="2"/>
  <c r="J71" i="2"/>
  <c r="J79" i="2"/>
</calcChain>
</file>

<file path=xl/sharedStrings.xml><?xml version="1.0" encoding="utf-8"?>
<sst xmlns="http://schemas.openxmlformats.org/spreadsheetml/2006/main" count="279" uniqueCount="192">
  <si>
    <t>Enter       Discount %</t>
  </si>
  <si>
    <t>Multiplier</t>
  </si>
  <si>
    <t>Item#</t>
  </si>
  <si>
    <t>Description</t>
  </si>
  <si>
    <t>UPC Code</t>
  </si>
  <si>
    <t>Type of Packaging</t>
  </si>
  <si>
    <t xml:space="preserve">List Price </t>
  </si>
  <si>
    <t xml:space="preserve">Nets </t>
  </si>
  <si>
    <t>PXB2L10</t>
  </si>
  <si>
    <t>PXB2C1</t>
  </si>
  <si>
    <t>COIL</t>
  </si>
  <si>
    <t>PXB2C10</t>
  </si>
  <si>
    <t>PXB2C2.5</t>
  </si>
  <si>
    <t>PXB2C5</t>
  </si>
  <si>
    <t>PXB3L5</t>
  </si>
  <si>
    <t>PXB3C1</t>
  </si>
  <si>
    <t>PXB3C10</t>
  </si>
  <si>
    <t>PXB3C2.5</t>
  </si>
  <si>
    <t>PXB3C3</t>
  </si>
  <si>
    <t>PXB3C5</t>
  </si>
  <si>
    <t>PXB4L2</t>
  </si>
  <si>
    <t>PXB4C1</t>
  </si>
  <si>
    <t>PXB4C10</t>
  </si>
  <si>
    <t>PXB4C2.5</t>
  </si>
  <si>
    <t>PXB4C3</t>
  </si>
  <si>
    <t>PXB4C5</t>
  </si>
  <si>
    <t>PXB5L1</t>
  </si>
  <si>
    <t>PXB5C1</t>
  </si>
  <si>
    <t>PXB5C2.5</t>
  </si>
  <si>
    <t>PXB5C3</t>
  </si>
  <si>
    <t>PXB5C5</t>
  </si>
  <si>
    <t>PXR2L10</t>
  </si>
  <si>
    <t>PXR2C1</t>
  </si>
  <si>
    <t>PXR2C10</t>
  </si>
  <si>
    <t>PXR2C2.5</t>
  </si>
  <si>
    <t>PXR2C5</t>
  </si>
  <si>
    <t>PXR3L5</t>
  </si>
  <si>
    <t>PXR3C1</t>
  </si>
  <si>
    <t>PXR3C10</t>
  </si>
  <si>
    <t>PXR3C2.5</t>
  </si>
  <si>
    <t>PXR3C3</t>
  </si>
  <si>
    <t>PXR3C5</t>
  </si>
  <si>
    <t>PXR4L2</t>
  </si>
  <si>
    <t>PXR4C1</t>
  </si>
  <si>
    <t>PXR4C10</t>
  </si>
  <si>
    <t>PXR4C2.5</t>
  </si>
  <si>
    <t>PXR4C3</t>
  </si>
  <si>
    <t>PXR4C5</t>
  </si>
  <si>
    <t>PXR5L1</t>
  </si>
  <si>
    <t>PXR5C1</t>
  </si>
  <si>
    <t>PXR5C2.5</t>
  </si>
  <si>
    <t>PXR5C3</t>
  </si>
  <si>
    <t>PXR5C5</t>
  </si>
  <si>
    <t>PX1C1</t>
  </si>
  <si>
    <t>PX1C10</t>
  </si>
  <si>
    <t>PX1C5</t>
  </si>
  <si>
    <t>PX2C1</t>
  </si>
  <si>
    <t>PX2C10</t>
  </si>
  <si>
    <t>PX2C2.5</t>
  </si>
  <si>
    <t>PX2C5</t>
  </si>
  <si>
    <t>PX3L5</t>
  </si>
  <si>
    <t>PX3C1</t>
  </si>
  <si>
    <t>PX3C10</t>
  </si>
  <si>
    <t>PX3C2.5</t>
  </si>
  <si>
    <t>PX3C3</t>
  </si>
  <si>
    <t>PX3C5</t>
  </si>
  <si>
    <t>PX4L2</t>
  </si>
  <si>
    <t>PX4C1</t>
  </si>
  <si>
    <t>PX4C10</t>
  </si>
  <si>
    <t>PX4C2.5</t>
  </si>
  <si>
    <t>PX4C3</t>
  </si>
  <si>
    <t>PX4C5</t>
  </si>
  <si>
    <t>PX5L1</t>
  </si>
  <si>
    <t>PX5C1</t>
  </si>
  <si>
    <t>PX5C2.5</t>
  </si>
  <si>
    <t>PX5C3</t>
  </si>
  <si>
    <t>PX5C5</t>
  </si>
  <si>
    <t>PX6L1</t>
  </si>
  <si>
    <t>PX7L1</t>
  </si>
  <si>
    <t>PX8L1</t>
  </si>
  <si>
    <t>742104SB</t>
  </si>
  <si>
    <t>PXM2B5</t>
  </si>
  <si>
    <t>REEL(500ft)</t>
  </si>
  <si>
    <t>per  reel</t>
  </si>
  <si>
    <t>742104SR</t>
  </si>
  <si>
    <t xml:space="preserve">PXM2R5 </t>
  </si>
  <si>
    <t>742105SB</t>
  </si>
  <si>
    <t xml:space="preserve">PXM3B3 </t>
  </si>
  <si>
    <t>REEL(300ft)</t>
  </si>
  <si>
    <t>742105SR</t>
  </si>
  <si>
    <t xml:space="preserve">PXM3R3 </t>
  </si>
  <si>
    <t>CANPEX UV PLUS - PEX TUBING for Potable Water</t>
  </si>
  <si>
    <t>3/8 X 20     CANPEX UV Plus - PW-Blue - PEX Tubing</t>
  </si>
  <si>
    <t>3/8 X 100   CANPEX UV Plus - PW-Blue - PEX Tubing</t>
  </si>
  <si>
    <t>3/8 X 1000 CANPEX UV Plus - PW-Blue - PEX Tubing</t>
  </si>
  <si>
    <t>3/8 X 250   CANPEX UV Plus - PW-Blue - PEX Tubing</t>
  </si>
  <si>
    <t>3/8 X 500   CANPEX UV Plus - PW-Blue - PEX Tubing</t>
  </si>
  <si>
    <t>1/2 X 20     CANPEX UV Plus - PW-Blue - PEX Tubing</t>
  </si>
  <si>
    <t>1/2 X 100   CANPEX UV Plus - PW-Blue - PEX Tubing</t>
  </si>
  <si>
    <t>1/2 X 1000 CANPEX UV Plus - PW-Blue - PEX Tubing</t>
  </si>
  <si>
    <t>1/2 X 250   CANPEX UV Plus - PW-Blue - PEX Tubing</t>
  </si>
  <si>
    <t>1/2 X 300   CANPEX UV Plus - PW-Blue - PEX Tubing</t>
  </si>
  <si>
    <t>1/2 X 500   CANPEX UV Plus - PW-Blue - PEX Tubing</t>
  </si>
  <si>
    <t>3/4 X 20     CANPEX UV Plus - PW-Blue - PEX Tubing</t>
  </si>
  <si>
    <t>3/4 X 100   CANPEX UV Plus - PW-Blue - PEX Tubing</t>
  </si>
  <si>
    <t>3/4 X 1000 CANPEX UV Plus - PW-Blue - PEX Tubing</t>
  </si>
  <si>
    <t>3/4 X 250   CANPEX UV Plus - PW-Blue - PEX Tubing</t>
  </si>
  <si>
    <t>3/4 X 300   CANPEX UV Plus - PW-Blue - PEX Tubing</t>
  </si>
  <si>
    <t>3/4 X 500   CANPEX UV Plus - PW-Blue - PEX Tubing</t>
  </si>
  <si>
    <t>1 X 20         CANPEX UV Plus - PW-Blue - PEX Tubing</t>
  </si>
  <si>
    <t>1 X 100       CANPEX UV Plus - PW-Blue - PEX Tubing</t>
  </si>
  <si>
    <t>1 X 250       CANPEX UV Plus - PW-Blue - PEX Tubing</t>
  </si>
  <si>
    <t>1 X 300       CANPEX UV Plus - PW-Blue - PEX Tubing</t>
  </si>
  <si>
    <t>1 X 500       CANPEX UV Plus - PW-Blue - PEX Tubing</t>
  </si>
  <si>
    <t>3/8 X 20     CANPEX UV Plus - PW-Red - PEX Tubing</t>
  </si>
  <si>
    <t>3/8 X 100   CANPEX UV Plus - PW-Red - PEX Tubing</t>
  </si>
  <si>
    <t>3/8 X 1000 CANPEX UV Plus - PW-Red - PEX Tubing</t>
  </si>
  <si>
    <t>3/8 X 250   CANPEX UV Plus - PW-Red - PEX Tubing</t>
  </si>
  <si>
    <t>3/8 X 500   CANPEX UV Plus - PW-Red - PEX Tubing</t>
  </si>
  <si>
    <t>1/2 X 20     CANPEX UV Plus - PW-Red - PEX Tubing</t>
  </si>
  <si>
    <t>1/2 X 100   CANPEX UV Plus - PW-Red - PEX Tubing</t>
  </si>
  <si>
    <t>1/2 X 1000 CANPEX UV Plus - PW-Red - PEX Tubing</t>
  </si>
  <si>
    <t>1/2 X 250   CANPEX UV Plus - PW-Red - PEX Tubing</t>
  </si>
  <si>
    <t>1/2 X 300   CANPEX UV Plus - PW-Red - PEX Tubing</t>
  </si>
  <si>
    <t>1/2 X 500   CANPEX UV Plus - PW-Red - PEX Tubing</t>
  </si>
  <si>
    <t>3/4 X 20     CANPEX UV Plus - PW-Red - PEX Tubing</t>
  </si>
  <si>
    <t>3/4 X 100   CANPEX UV Plus - PW-Red - PEX Tubing</t>
  </si>
  <si>
    <t>3/4 X 1000 CANPEX UV Plus - PW-Red - PEX Tubing</t>
  </si>
  <si>
    <t>3/4 X 250   CANPEX UV Plus - PW-Red - PEX Tubing</t>
  </si>
  <si>
    <t>3/4 X 300   CANPEX UV Plus - PW-Red - PEX Tubing</t>
  </si>
  <si>
    <t>3/4 X 500   CANPEX UV Plus - PW-Red - PEX Tubing</t>
  </si>
  <si>
    <t>1 X 20         CANPEX UV Plus - PW-Red - PEX Tubing</t>
  </si>
  <si>
    <t>1 X 100       CANPEX UV Plus - PW-Red - PEX Tubing</t>
  </si>
  <si>
    <t>1 X 250       CANPEX UV Plus - PW-Red - PEX Tubing</t>
  </si>
  <si>
    <t>1 X 300       CANPEX UV Plus - PW-Red - PEX Tubing</t>
  </si>
  <si>
    <t>1 X 500       CANPEX UV Plus - PW-Red - PEX Tubing</t>
  </si>
  <si>
    <t>1/4 X 100   CANPEX UV Plus - PW-White - PEX Tubing</t>
  </si>
  <si>
    <t>1/4 X 1000 CANPEX UV Plus - PW-White - PEX Tubing</t>
  </si>
  <si>
    <t>1/4 X 500   CANPEX UV Plus - PW-White - PEX Tubing</t>
  </si>
  <si>
    <t>3/8 X 100   CANPEX UV Plus - PW-White - PEX Tubing</t>
  </si>
  <si>
    <t>3/8 X 1000 CANPEX UV Plus - PW-White - PEX Tubing</t>
  </si>
  <si>
    <t>3/8 X 250   CANPEX UV Plus - PW-White - PEX Tubing</t>
  </si>
  <si>
    <t>3/8 X 500   CANPEX UV Plus - PW-White - PEX Tubing</t>
  </si>
  <si>
    <t>1/2 X 20     CANPEX UV Plus - PW-White - PEX Tubing</t>
  </si>
  <si>
    <t>1/2 X 100   CANPEX UV Plus - PW-White - PEX Tubing</t>
  </si>
  <si>
    <t>1/2 X 1000 CANPEX UV Plus - PW-White - PEX Tubing</t>
  </si>
  <si>
    <t>1/2 X 250   CANPEX UV Plus - PW-White - PEX Tubing</t>
  </si>
  <si>
    <t>1/2 X 300   CANPEX UV Plus - PW-White - PEX Tubing</t>
  </si>
  <si>
    <t>1/2 X 500   CANPEX UV Plus - PW-White - PEX Tubing</t>
  </si>
  <si>
    <t>3/4 X 20     CANPEX UV Plus - PW-White - PEX Tubing</t>
  </si>
  <si>
    <t>3/4 X 100   CANPEX UV Plus - PW-White - PEX Tubing</t>
  </si>
  <si>
    <t>3/4 X 1000 CANPEX UV Plus - PW-White - PEX Tubing</t>
  </si>
  <si>
    <t>3/4 X 250   CANPEX UV Plus - PW-White - PEX Tubing</t>
  </si>
  <si>
    <t>3/4 X 300   CANPEX UV Plus - PW-White - PEX Tubing</t>
  </si>
  <si>
    <t>3/4 X 500   CANPEX UV Plus - PW-White - PEX Tubing</t>
  </si>
  <si>
    <t>1 X 20         CANPEX UV Plus - PW-White - PEX Tubing</t>
  </si>
  <si>
    <t>1 X 100       CANPEX UV Plus - PW-White - PEX Tubing</t>
  </si>
  <si>
    <t>1 X 250       CANPEX UV Plus - PW-White - PEX Tubing</t>
  </si>
  <si>
    <t>1 X 300       CANPEX UV Plus - PW-White - PEX Tubing</t>
  </si>
  <si>
    <t>1 X 500       CANPEX UV Plus - PW-White - PEX Tubing</t>
  </si>
  <si>
    <t>1 1/4 X 20   CANPEX UV Plus - PW-White - PEX Tubing</t>
  </si>
  <si>
    <t xml:space="preserve">1 1/2 X 20   CANPEX UV Plus - PW-White - PEX Tubing </t>
  </si>
  <si>
    <t xml:space="preserve">2 X 20         CANPEX UV Plus - PW-White - PEX Tubing </t>
  </si>
  <si>
    <t>3/8 (1/2 OD) MANAPAC UV Plus - PW-Blue - PEX Tubing - 500ft REEL</t>
  </si>
  <si>
    <t>3/8 (1/2 OD) MANAPAC UV Plus - PW-Red - PEX Tubing - 500ft REEL</t>
  </si>
  <si>
    <t>1/2 (5/8 OD) MANAPAC UV Plus - PW-Red - PEX Tubing - 300ft REEL</t>
  </si>
  <si>
    <t>1/2 (5/8 OD) MANAPAC UV Plus - PW-Blue - PEX Tubing - 300ft REEL</t>
  </si>
  <si>
    <t>BUNDLE (20-ft )</t>
  </si>
  <si>
    <t>Qty per Master Bundle (ft.)</t>
  </si>
  <si>
    <t>Qty per Coil or Bundle (ft.)</t>
  </si>
  <si>
    <t>Product Category: 074</t>
  </si>
  <si>
    <t>Pricing Effective: February 21, 2025</t>
  </si>
  <si>
    <t>US Price List # UVUS 1-25</t>
  </si>
  <si>
    <t>PXB1C1</t>
  </si>
  <si>
    <t>1/4 X 100   CANPEX UV Plus - PW-Blue - PEX Tubing</t>
  </si>
  <si>
    <t>PXB6C1</t>
  </si>
  <si>
    <t>1 1/4 X 100 CANPEX UV Plus - PW-Blue - PEX Tubing</t>
  </si>
  <si>
    <t>PXB6C3</t>
  </si>
  <si>
    <t>1 1/4 X 300 CANPEX UV Plus - PW-Blue - PEX Tubing</t>
  </si>
  <si>
    <t>PXB6C5</t>
  </si>
  <si>
    <t>1 1/4 X 500 CANPEX UV Plus - PW-Blue - PEX Tubing</t>
  </si>
  <si>
    <t>ADDED</t>
  </si>
  <si>
    <t>PXR6L1</t>
  </si>
  <si>
    <t>1 1/4 X 20  CANPEX UV Plus - PW-Red - PEX Tubing</t>
  </si>
  <si>
    <t>BUNDLE (20ft)</t>
  </si>
  <si>
    <t>TB0C1</t>
  </si>
  <si>
    <t>1/8 Nom (1/4 OD) x 100 ft  ICEMAKER PW-White -PEX Tubing</t>
  </si>
  <si>
    <t>PX5C10</t>
  </si>
  <si>
    <t>1 X 1000     CANPEX UV Plus - PW-White - PEX Tubing</t>
  </si>
  <si>
    <t>PX6C1</t>
  </si>
  <si>
    <t>1 1/4 X 100 CANPEX UV Plus - PW-White - PEX Tubing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</si>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</sst>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i/>
      <sz val="24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48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rgb="FFC00000"/>
      <name val="Calibri"/>
      <family val="2"/>
    </font>
    <font>
      <b/>
      <sz val="10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0"/>
      <color theme="1" tint="4.9989318521683403E-2"/>
      <name val="Calibri"/>
      <family val="2"/>
    </font>
    <font>
      <b/>
      <sz val="10"/>
      <color theme="1" tint="4.9989318521683403E-2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2" applyFont="1" applyBorder="1" applyAlignme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5" fillId="0" borderId="0" xfId="2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4" fillId="0" borderId="0" xfId="0" applyFont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0" fontId="12" fillId="0" borderId="5" xfId="0" applyFont="1" applyBorder="1"/>
    <xf numFmtId="0" fontId="13" fillId="0" borderId="5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164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" fontId="5" fillId="0" borderId="0" xfId="2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top"/>
    </xf>
    <xf numFmtId="1" fontId="4" fillId="0" borderId="21" xfId="0" applyNumberFormat="1" applyFont="1" applyBorder="1" applyAlignment="1">
      <alignment horizontal="center"/>
    </xf>
    <xf numFmtId="1" fontId="15" fillId="2" borderId="18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0" fontId="21" fillId="4" borderId="14" xfId="0" applyFont="1" applyFill="1" applyBorder="1" applyAlignment="1">
      <alignment horizontal="left" vertical="center" wrapText="1"/>
    </xf>
    <xf numFmtId="1" fontId="18" fillId="0" borderId="10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" fontId="18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44" fontId="18" fillId="0" borderId="2" xfId="4" applyFont="1" applyFill="1" applyBorder="1" applyAlignment="1">
      <alignment horizontal="left" vertical="center"/>
    </xf>
    <xf numFmtId="165" fontId="18" fillId="0" borderId="11" xfId="0" applyNumberFormat="1" applyFont="1" applyBorder="1" applyAlignment="1">
      <alignment horizontal="left" vertical="center"/>
    </xf>
    <xf numFmtId="1" fontId="17" fillId="0" borderId="10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44" fontId="17" fillId="0" borderId="2" xfId="4" applyFont="1" applyFill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44" fontId="17" fillId="0" borderId="3" xfId="4" applyFont="1" applyFill="1" applyBorder="1" applyAlignment="1">
      <alignment vertical="center"/>
    </xf>
    <xf numFmtId="165" fontId="18" fillId="0" borderId="13" xfId="0" applyNumberFormat="1" applyFont="1" applyBorder="1" applyAlignment="1">
      <alignment horizontal="left" vertical="center"/>
    </xf>
    <xf numFmtId="3" fontId="22" fillId="0" borderId="2" xfId="5" applyNumberFormat="1" applyFont="1" applyFill="1" applyBorder="1" applyAlignment="1">
      <alignment horizontal="center" vertical="center"/>
    </xf>
    <xf numFmtId="3" fontId="22" fillId="0" borderId="3" xfId="5" applyNumberFormat="1" applyFont="1" applyFill="1" applyBorder="1" applyAlignment="1">
      <alignment horizontal="center" vertical="center"/>
    </xf>
    <xf numFmtId="1" fontId="20" fillId="4" borderId="10" xfId="0" applyNumberFormat="1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center" vertical="center"/>
    </xf>
    <xf numFmtId="3" fontId="23" fillId="4" borderId="2" xfId="5" applyNumberFormat="1" applyFont="1" applyFill="1" applyBorder="1" applyAlignment="1">
      <alignment horizontal="center" vertical="center"/>
    </xf>
    <xf numFmtId="44" fontId="20" fillId="4" borderId="2" xfId="4" applyFont="1" applyFill="1" applyBorder="1" applyAlignment="1">
      <alignment vertical="center"/>
    </xf>
    <xf numFmtId="165" fontId="24" fillId="4" borderId="11" xfId="0" applyNumberFormat="1" applyFont="1" applyFill="1" applyBorder="1" applyAlignment="1">
      <alignment horizontal="left" vertical="center"/>
    </xf>
    <xf numFmtId="1" fontId="20" fillId="4" borderId="8" xfId="0" applyNumberFormat="1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3" fontId="23" fillId="4" borderId="1" xfId="5" applyNumberFormat="1" applyFont="1" applyFill="1" applyBorder="1" applyAlignment="1">
      <alignment horizontal="center" vertical="center"/>
    </xf>
    <xf numFmtId="44" fontId="20" fillId="4" borderId="1" xfId="4" applyFont="1" applyFill="1" applyBorder="1" applyAlignment="1">
      <alignment vertical="center"/>
    </xf>
    <xf numFmtId="165" fontId="24" fillId="4" borderId="9" xfId="0" applyNumberFormat="1" applyFont="1" applyFill="1" applyBorder="1" applyAlignment="1">
      <alignment horizontal="left" vertical="center"/>
    </xf>
    <xf numFmtId="2" fontId="2" fillId="4" borderId="14" xfId="3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2" fillId="0" borderId="0" xfId="0" applyFont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10" fillId="0" borderId="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</cellXfs>
  <cellStyles count="6">
    <cellStyle name="Comma" xfId="5" builtinId="3"/>
    <cellStyle name="Comma 2" xfId="1" xr:uid="{00000000-0005-0000-0000-000001000000}"/>
    <cellStyle name="Currency" xfId="4" builtinId="4"/>
    <cellStyle name="Hyperlink" xfId="2" builtinId="8"/>
    <cellStyle name="Normal" xfId="0" builtinId="0"/>
    <cellStyle name="Percent" xfId="3" builtin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119128</xdr:rowOff>
    </xdr:from>
    <xdr:to>
      <xdr:col>2</xdr:col>
      <xdr:colOff>167640</xdr:colOff>
      <xdr:row>8</xdr:row>
      <xdr:rowOff>22735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FA8CA52-9082-41D6-A157-F2DB93B15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" y="690628"/>
          <a:ext cx="1005840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3"/>
  <sheetViews>
    <sheetView showGridLines="0" tabSelected="1" zoomScaleNormal="100" zoomScalePageLayoutView="40" workbookViewId="0">
      <selection activeCell="J8" sqref="J8"/>
    </sheetView>
  </sheetViews>
  <sheetFormatPr defaultColWidth="8.88671875" defaultRowHeight="23.4" x14ac:dyDescent="0.45"/>
  <cols>
    <col min="1" max="1" width="14.6640625" style="9" customWidth="1"/>
    <col min="2" max="2" width="12.6640625" style="10" customWidth="1"/>
    <col min="3" max="3" width="11.6640625" style="10" customWidth="1"/>
    <col min="4" max="4" width="54.6640625" style="9" customWidth="1"/>
    <col min="5" max="5" width="16.33203125" style="10" customWidth="1"/>
    <col min="6" max="6" width="17.6640625" style="10" customWidth="1"/>
    <col min="7" max="7" width="13.88671875" style="44" customWidth="1"/>
    <col min="8" max="8" width="15.44140625" style="10" customWidth="1"/>
    <col min="9" max="10" width="12" style="9" customWidth="1"/>
    <col min="11" max="11" width="7.5546875" style="9" customWidth="1"/>
    <col min="12" max="16384" width="8.88671875" style="9"/>
  </cols>
  <sheetData>
    <row r="1" spans="1:11" s="3" customFormat="1" ht="15" customHeight="1" x14ac:dyDescent="0.35">
      <c r="B1" s="1"/>
      <c r="C1" s="1"/>
      <c r="D1" s="2"/>
      <c r="E1" s="13"/>
      <c r="F1" s="13"/>
      <c r="G1" s="38"/>
      <c r="H1" s="13"/>
    </row>
    <row r="2" spans="1:11" s="3" customFormat="1" ht="15" customHeight="1" x14ac:dyDescent="0.3">
      <c r="B2" s="1"/>
      <c r="C2" s="1"/>
      <c r="E2" s="1"/>
      <c r="F2" s="1"/>
      <c r="G2" s="39"/>
      <c r="H2" s="1"/>
    </row>
    <row r="3" spans="1:11" s="3" customFormat="1" ht="15" customHeight="1" thickBot="1" x14ac:dyDescent="0.35">
      <c r="B3" s="1"/>
      <c r="C3" s="1"/>
      <c r="E3" s="1"/>
      <c r="F3" s="1"/>
      <c r="G3" s="39"/>
      <c r="H3" s="1"/>
    </row>
    <row r="4" spans="1:11" s="3" customFormat="1" ht="15.9" customHeight="1" x14ac:dyDescent="0.3">
      <c r="B4" s="4"/>
      <c r="C4" s="5"/>
      <c r="D4" s="20"/>
      <c r="E4" s="21"/>
      <c r="F4" s="84" t="s">
        <v>91</v>
      </c>
      <c r="G4" s="84"/>
      <c r="H4" s="84"/>
      <c r="I4" s="84"/>
      <c r="J4" s="85"/>
    </row>
    <row r="5" spans="1:11" s="3" customFormat="1" ht="15" customHeight="1" x14ac:dyDescent="0.3">
      <c r="B5" s="6"/>
      <c r="C5" s="1"/>
      <c r="D5" s="22"/>
      <c r="E5" s="23"/>
      <c r="F5" s="23"/>
      <c r="G5" s="40"/>
      <c r="H5" s="23"/>
      <c r="I5" s="80" t="s">
        <v>172</v>
      </c>
      <c r="J5" s="81"/>
    </row>
    <row r="6" spans="1:11" s="3" customFormat="1" ht="14.4" x14ac:dyDescent="0.3">
      <c r="B6" s="6"/>
      <c r="C6" s="1"/>
      <c r="D6" s="22"/>
      <c r="E6" s="23"/>
      <c r="F6" s="23"/>
      <c r="G6" s="40"/>
      <c r="H6" s="23"/>
      <c r="I6" s="22"/>
      <c r="J6" s="24" t="s">
        <v>170</v>
      </c>
    </row>
    <row r="7" spans="1:11" s="3" customFormat="1" ht="15" customHeight="1" thickBot="1" x14ac:dyDescent="0.4">
      <c r="B7" s="7"/>
      <c r="C7" s="8"/>
      <c r="D7" s="82" t="s">
        <v>171</v>
      </c>
      <c r="E7" s="82"/>
      <c r="F7" s="82"/>
      <c r="G7" s="82"/>
      <c r="H7" s="82"/>
      <c r="I7" s="82"/>
      <c r="J7" s="83"/>
    </row>
    <row r="8" spans="1:11" s="3" customFormat="1" ht="30" customHeight="1" thickBot="1" x14ac:dyDescent="0.65">
      <c r="B8" s="6"/>
      <c r="C8" s="1"/>
      <c r="D8" s="12"/>
      <c r="E8" s="14"/>
      <c r="F8" s="14"/>
      <c r="G8" s="41"/>
      <c r="H8" s="14"/>
      <c r="I8" s="45" t="s">
        <v>0</v>
      </c>
      <c r="J8" s="77">
        <v>0</v>
      </c>
      <c r="K8" s="15"/>
    </row>
    <row r="9" spans="1:11" s="3" customFormat="1" ht="15" customHeight="1" thickBot="1" x14ac:dyDescent="0.65">
      <c r="B9" s="16"/>
      <c r="C9" s="17"/>
      <c r="D9" s="18"/>
      <c r="E9" s="19"/>
      <c r="F9" s="19"/>
      <c r="G9" s="42"/>
      <c r="H9" s="19"/>
      <c r="I9" s="30" t="s">
        <v>1</v>
      </c>
      <c r="J9" s="31">
        <f>(100-J8)/100</f>
        <v>1</v>
      </c>
    </row>
    <row r="10" spans="1:11" s="11" customFormat="1" ht="30" customHeight="1" thickBot="1" x14ac:dyDescent="0.35">
      <c r="A10" s="25"/>
      <c r="B10" s="79" t="s">
        <v>191</v>
      </c>
      <c r="C10" s="26" t="s">
        <v>2</v>
      </c>
      <c r="D10" s="27" t="s">
        <v>3</v>
      </c>
      <c r="E10" s="27" t="s">
        <v>4</v>
      </c>
      <c r="F10" s="28" t="s">
        <v>5</v>
      </c>
      <c r="G10" s="43" t="s">
        <v>168</v>
      </c>
      <c r="H10" s="28" t="s">
        <v>169</v>
      </c>
      <c r="I10" s="27" t="s">
        <v>6</v>
      </c>
      <c r="J10" s="29" t="s">
        <v>7</v>
      </c>
    </row>
    <row r="11" spans="1:11" s="33" customFormat="1" ht="14.1" customHeight="1" x14ac:dyDescent="0.3">
      <c r="A11" s="36" t="s">
        <v>181</v>
      </c>
      <c r="B11" s="70">
        <v>741002100</v>
      </c>
      <c r="C11" s="71" t="s">
        <v>173</v>
      </c>
      <c r="D11" s="72" t="s">
        <v>174</v>
      </c>
      <c r="E11" s="73">
        <v>77894275001</v>
      </c>
      <c r="F11" s="73" t="s">
        <v>10</v>
      </c>
      <c r="G11" s="74"/>
      <c r="H11" s="73">
        <v>100</v>
      </c>
      <c r="I11" s="75">
        <v>0.63</v>
      </c>
      <c r="J11" s="76">
        <f>$J$9*I11</f>
        <v>0.63</v>
      </c>
      <c r="K11" s="32"/>
    </row>
    <row r="12" spans="1:11" s="33" customFormat="1" ht="14.1" customHeight="1" x14ac:dyDescent="0.3">
      <c r="A12" s="32"/>
      <c r="B12" s="52">
        <v>741004020</v>
      </c>
      <c r="C12" s="78" t="s">
        <v>8</v>
      </c>
      <c r="D12" s="53" t="s">
        <v>92</v>
      </c>
      <c r="E12" s="49">
        <v>77894275042</v>
      </c>
      <c r="F12" s="49" t="s">
        <v>167</v>
      </c>
      <c r="G12" s="61"/>
      <c r="H12" s="49">
        <v>1000</v>
      </c>
      <c r="I12" s="54">
        <v>0.84</v>
      </c>
      <c r="J12" s="51">
        <f>$J$9*I12</f>
        <v>0.84</v>
      </c>
      <c r="K12" s="32"/>
    </row>
    <row r="13" spans="1:11" s="35" customFormat="1" ht="14.1" customHeight="1" x14ac:dyDescent="0.3">
      <c r="A13" s="34"/>
      <c r="B13" s="46">
        <v>741004100</v>
      </c>
      <c r="C13" s="47" t="s">
        <v>9</v>
      </c>
      <c r="D13" s="48" t="s">
        <v>93</v>
      </c>
      <c r="E13" s="49">
        <v>77894275002</v>
      </c>
      <c r="F13" s="49" t="s">
        <v>10</v>
      </c>
      <c r="G13" s="61"/>
      <c r="H13" s="49">
        <v>100</v>
      </c>
      <c r="I13" s="50">
        <v>0.84</v>
      </c>
      <c r="J13" s="51">
        <f t="shared" ref="J13:J75" si="0">$J$9*I13</f>
        <v>0.84</v>
      </c>
      <c r="K13" s="34"/>
    </row>
    <row r="14" spans="1:11" s="35" customFormat="1" ht="14.1" customHeight="1" x14ac:dyDescent="0.3">
      <c r="A14" s="34"/>
      <c r="B14" s="46">
        <v>7410041000</v>
      </c>
      <c r="C14" s="47" t="s">
        <v>11</v>
      </c>
      <c r="D14" s="48" t="s">
        <v>94</v>
      </c>
      <c r="E14" s="49">
        <v>77894275003</v>
      </c>
      <c r="F14" s="49" t="s">
        <v>10</v>
      </c>
      <c r="G14" s="61"/>
      <c r="H14" s="49">
        <v>1000</v>
      </c>
      <c r="I14" s="50">
        <v>0.84</v>
      </c>
      <c r="J14" s="51">
        <f t="shared" si="0"/>
        <v>0.84</v>
      </c>
      <c r="K14" s="34"/>
    </row>
    <row r="15" spans="1:11" s="35" customFormat="1" ht="14.1" customHeight="1" x14ac:dyDescent="0.3">
      <c r="A15" s="34"/>
      <c r="B15" s="46">
        <v>741004250</v>
      </c>
      <c r="C15" s="47" t="s">
        <v>12</v>
      </c>
      <c r="D15" s="48" t="s">
        <v>95</v>
      </c>
      <c r="E15" s="49">
        <v>77894275004</v>
      </c>
      <c r="F15" s="49" t="s">
        <v>10</v>
      </c>
      <c r="G15" s="61"/>
      <c r="H15" s="49">
        <v>250</v>
      </c>
      <c r="I15" s="50">
        <v>0.84</v>
      </c>
      <c r="J15" s="51">
        <f t="shared" si="0"/>
        <v>0.84</v>
      </c>
      <c r="K15" s="34"/>
    </row>
    <row r="16" spans="1:11" s="35" customFormat="1" ht="14.1" customHeight="1" x14ac:dyDescent="0.3">
      <c r="A16" s="34"/>
      <c r="B16" s="46">
        <v>741004500</v>
      </c>
      <c r="C16" s="47" t="s">
        <v>13</v>
      </c>
      <c r="D16" s="48" t="s">
        <v>96</v>
      </c>
      <c r="E16" s="49">
        <v>77894275005</v>
      </c>
      <c r="F16" s="49" t="s">
        <v>10</v>
      </c>
      <c r="G16" s="61"/>
      <c r="H16" s="49">
        <v>500</v>
      </c>
      <c r="I16" s="50">
        <v>0.84</v>
      </c>
      <c r="J16" s="51">
        <f t="shared" si="0"/>
        <v>0.84</v>
      </c>
      <c r="K16" s="34"/>
    </row>
    <row r="17" spans="1:11" s="35" customFormat="1" ht="14.1" customHeight="1" x14ac:dyDescent="0.3">
      <c r="A17" s="36"/>
      <c r="B17" s="46">
        <v>7410050205</v>
      </c>
      <c r="C17" s="47" t="s">
        <v>14</v>
      </c>
      <c r="D17" s="47" t="s">
        <v>97</v>
      </c>
      <c r="E17" s="49">
        <v>77894275007</v>
      </c>
      <c r="F17" s="49" t="s">
        <v>167</v>
      </c>
      <c r="G17" s="61">
        <v>12500</v>
      </c>
      <c r="H17" s="49">
        <v>500</v>
      </c>
      <c r="I17" s="50">
        <v>0.96</v>
      </c>
      <c r="J17" s="51">
        <f t="shared" ref="J17" si="1">$J$9*I17</f>
        <v>0.96</v>
      </c>
      <c r="K17" s="34"/>
    </row>
    <row r="18" spans="1:11" s="35" customFormat="1" ht="14.1" customHeight="1" x14ac:dyDescent="0.3">
      <c r="A18" s="34"/>
      <c r="B18" s="46">
        <v>741005100</v>
      </c>
      <c r="C18" s="47" t="s">
        <v>15</v>
      </c>
      <c r="D18" s="48" t="s">
        <v>98</v>
      </c>
      <c r="E18" s="49">
        <v>77894275008</v>
      </c>
      <c r="F18" s="49" t="s">
        <v>10</v>
      </c>
      <c r="G18" s="61"/>
      <c r="H18" s="49">
        <v>100</v>
      </c>
      <c r="I18" s="50">
        <v>0.96</v>
      </c>
      <c r="J18" s="51">
        <f t="shared" si="0"/>
        <v>0.96</v>
      </c>
      <c r="K18" s="34"/>
    </row>
    <row r="19" spans="1:11" s="35" customFormat="1" ht="14.1" customHeight="1" x14ac:dyDescent="0.3">
      <c r="A19" s="34"/>
      <c r="B19" s="46">
        <v>7410051000</v>
      </c>
      <c r="C19" s="47" t="s">
        <v>16</v>
      </c>
      <c r="D19" s="48" t="s">
        <v>99</v>
      </c>
      <c r="E19" s="49">
        <v>77894275009</v>
      </c>
      <c r="F19" s="49" t="s">
        <v>10</v>
      </c>
      <c r="G19" s="61"/>
      <c r="H19" s="49">
        <v>1000</v>
      </c>
      <c r="I19" s="50">
        <v>0.96</v>
      </c>
      <c r="J19" s="51">
        <f t="shared" si="0"/>
        <v>0.96</v>
      </c>
      <c r="K19" s="34"/>
    </row>
    <row r="20" spans="1:11" s="35" customFormat="1" ht="14.1" customHeight="1" x14ac:dyDescent="0.3">
      <c r="A20" s="34"/>
      <c r="B20" s="46">
        <v>741005250</v>
      </c>
      <c r="C20" s="47" t="s">
        <v>17</v>
      </c>
      <c r="D20" s="48" t="s">
        <v>100</v>
      </c>
      <c r="E20" s="49">
        <v>77894275010</v>
      </c>
      <c r="F20" s="49" t="s">
        <v>10</v>
      </c>
      <c r="G20" s="61"/>
      <c r="H20" s="49">
        <v>250</v>
      </c>
      <c r="I20" s="50">
        <v>0.96</v>
      </c>
      <c r="J20" s="51">
        <f t="shared" si="0"/>
        <v>0.96</v>
      </c>
      <c r="K20" s="34"/>
    </row>
    <row r="21" spans="1:11" s="35" customFormat="1" ht="14.1" customHeight="1" x14ac:dyDescent="0.3">
      <c r="A21" s="34"/>
      <c r="B21" s="46">
        <v>741005300</v>
      </c>
      <c r="C21" s="47" t="s">
        <v>18</v>
      </c>
      <c r="D21" s="48" t="s">
        <v>101</v>
      </c>
      <c r="E21" s="49">
        <v>77894275104</v>
      </c>
      <c r="F21" s="49" t="s">
        <v>10</v>
      </c>
      <c r="G21" s="61"/>
      <c r="H21" s="49">
        <v>300</v>
      </c>
      <c r="I21" s="50">
        <v>0.96</v>
      </c>
      <c r="J21" s="51">
        <f t="shared" si="0"/>
        <v>0.96</v>
      </c>
      <c r="K21" s="34"/>
    </row>
    <row r="22" spans="1:11" s="35" customFormat="1" ht="14.1" customHeight="1" x14ac:dyDescent="0.3">
      <c r="A22" s="34"/>
      <c r="B22" s="46">
        <v>741005500</v>
      </c>
      <c r="C22" s="47" t="s">
        <v>19</v>
      </c>
      <c r="D22" s="48" t="s">
        <v>102</v>
      </c>
      <c r="E22" s="49">
        <v>77894275011</v>
      </c>
      <c r="F22" s="49" t="s">
        <v>10</v>
      </c>
      <c r="G22" s="61"/>
      <c r="H22" s="49">
        <v>500</v>
      </c>
      <c r="I22" s="50">
        <v>0.96</v>
      </c>
      <c r="J22" s="51">
        <f t="shared" si="0"/>
        <v>0.96</v>
      </c>
      <c r="K22" s="34"/>
    </row>
    <row r="23" spans="1:11" s="35" customFormat="1" ht="14.1" customHeight="1" x14ac:dyDescent="0.3">
      <c r="A23" s="36"/>
      <c r="B23" s="55">
        <v>7410070202</v>
      </c>
      <c r="C23" s="47" t="s">
        <v>20</v>
      </c>
      <c r="D23" s="47" t="s">
        <v>103</v>
      </c>
      <c r="E23" s="49">
        <v>77894275139</v>
      </c>
      <c r="F23" s="49" t="s">
        <v>167</v>
      </c>
      <c r="G23" s="61">
        <v>5000</v>
      </c>
      <c r="H23" s="49">
        <v>200</v>
      </c>
      <c r="I23" s="54">
        <v>1.67</v>
      </c>
      <c r="J23" s="51">
        <f t="shared" ref="J23" si="2">$J$9*I23</f>
        <v>1.67</v>
      </c>
      <c r="K23" s="34"/>
    </row>
    <row r="24" spans="1:11" s="35" customFormat="1" ht="14.1" customHeight="1" x14ac:dyDescent="0.3">
      <c r="A24" s="34"/>
      <c r="B24" s="52">
        <v>741007100</v>
      </c>
      <c r="C24" s="47" t="s">
        <v>21</v>
      </c>
      <c r="D24" s="53" t="s">
        <v>104</v>
      </c>
      <c r="E24" s="49">
        <v>77894275013</v>
      </c>
      <c r="F24" s="49" t="s">
        <v>10</v>
      </c>
      <c r="G24" s="61"/>
      <c r="H24" s="49">
        <v>100</v>
      </c>
      <c r="I24" s="54">
        <v>1.67</v>
      </c>
      <c r="J24" s="51">
        <f t="shared" si="0"/>
        <v>1.67</v>
      </c>
      <c r="K24" s="34"/>
    </row>
    <row r="25" spans="1:11" s="35" customFormat="1" ht="14.1" customHeight="1" x14ac:dyDescent="0.3">
      <c r="A25" s="34"/>
      <c r="B25" s="52">
        <v>7410071000</v>
      </c>
      <c r="C25" s="47" t="s">
        <v>22</v>
      </c>
      <c r="D25" s="53" t="s">
        <v>105</v>
      </c>
      <c r="E25" s="49">
        <v>77894275105</v>
      </c>
      <c r="F25" s="49" t="s">
        <v>10</v>
      </c>
      <c r="G25" s="61"/>
      <c r="H25" s="49">
        <v>1000</v>
      </c>
      <c r="I25" s="54">
        <v>1.67</v>
      </c>
      <c r="J25" s="51">
        <f t="shared" si="0"/>
        <v>1.67</v>
      </c>
      <c r="K25" s="34"/>
    </row>
    <row r="26" spans="1:11" s="35" customFormat="1" ht="14.1" customHeight="1" x14ac:dyDescent="0.3">
      <c r="A26" s="34"/>
      <c r="B26" s="52">
        <v>741007250</v>
      </c>
      <c r="C26" s="47" t="s">
        <v>23</v>
      </c>
      <c r="D26" s="53" t="s">
        <v>106</v>
      </c>
      <c r="E26" s="49">
        <v>77894275014</v>
      </c>
      <c r="F26" s="49" t="s">
        <v>10</v>
      </c>
      <c r="G26" s="61"/>
      <c r="H26" s="49">
        <v>250</v>
      </c>
      <c r="I26" s="54">
        <v>1.67</v>
      </c>
      <c r="J26" s="51">
        <f t="shared" si="0"/>
        <v>1.67</v>
      </c>
      <c r="K26" s="34"/>
    </row>
    <row r="27" spans="1:11" s="35" customFormat="1" ht="14.1" customHeight="1" x14ac:dyDescent="0.3">
      <c r="A27" s="34"/>
      <c r="B27" s="52">
        <v>741007300</v>
      </c>
      <c r="C27" s="47" t="s">
        <v>24</v>
      </c>
      <c r="D27" s="53" t="s">
        <v>107</v>
      </c>
      <c r="E27" s="49">
        <v>77894275046</v>
      </c>
      <c r="F27" s="49" t="s">
        <v>10</v>
      </c>
      <c r="G27" s="61"/>
      <c r="H27" s="49">
        <v>300</v>
      </c>
      <c r="I27" s="54">
        <v>1.67</v>
      </c>
      <c r="J27" s="51">
        <f t="shared" si="0"/>
        <v>1.67</v>
      </c>
      <c r="K27" s="34"/>
    </row>
    <row r="28" spans="1:11" s="35" customFormat="1" ht="14.1" customHeight="1" x14ac:dyDescent="0.3">
      <c r="A28" s="34"/>
      <c r="B28" s="52">
        <v>741007500</v>
      </c>
      <c r="C28" s="47" t="s">
        <v>25</v>
      </c>
      <c r="D28" s="53" t="s">
        <v>108</v>
      </c>
      <c r="E28" s="49">
        <v>77894275015</v>
      </c>
      <c r="F28" s="49" t="s">
        <v>10</v>
      </c>
      <c r="G28" s="61"/>
      <c r="H28" s="49">
        <v>500</v>
      </c>
      <c r="I28" s="54">
        <v>1.67</v>
      </c>
      <c r="J28" s="51">
        <f t="shared" si="0"/>
        <v>1.67</v>
      </c>
      <c r="K28" s="34"/>
    </row>
    <row r="29" spans="1:11" s="35" customFormat="1" ht="14.1" customHeight="1" x14ac:dyDescent="0.3">
      <c r="A29" s="34"/>
      <c r="B29" s="52">
        <v>741010020</v>
      </c>
      <c r="C29" s="47" t="s">
        <v>26</v>
      </c>
      <c r="D29" s="53" t="s">
        <v>109</v>
      </c>
      <c r="E29" s="49">
        <v>77894274025</v>
      </c>
      <c r="F29" s="49" t="s">
        <v>167</v>
      </c>
      <c r="G29" s="61">
        <v>2500</v>
      </c>
      <c r="H29" s="49">
        <v>100</v>
      </c>
      <c r="I29" s="54">
        <v>3.03</v>
      </c>
      <c r="J29" s="51">
        <f t="shared" si="0"/>
        <v>3.03</v>
      </c>
      <c r="K29" s="34"/>
    </row>
    <row r="30" spans="1:11" s="35" customFormat="1" ht="14.1" customHeight="1" x14ac:dyDescent="0.3">
      <c r="A30" s="34"/>
      <c r="B30" s="52">
        <v>741010100</v>
      </c>
      <c r="C30" s="47" t="s">
        <v>27</v>
      </c>
      <c r="D30" s="53" t="s">
        <v>110</v>
      </c>
      <c r="E30" s="49">
        <v>77894275016</v>
      </c>
      <c r="F30" s="49" t="s">
        <v>10</v>
      </c>
      <c r="G30" s="61"/>
      <c r="H30" s="49">
        <v>100</v>
      </c>
      <c r="I30" s="54">
        <v>3.03</v>
      </c>
      <c r="J30" s="51">
        <f t="shared" si="0"/>
        <v>3.03</v>
      </c>
      <c r="K30" s="34"/>
    </row>
    <row r="31" spans="1:11" s="35" customFormat="1" ht="14.1" customHeight="1" x14ac:dyDescent="0.3">
      <c r="A31" s="34"/>
      <c r="B31" s="52">
        <v>741010250</v>
      </c>
      <c r="C31" s="47" t="s">
        <v>28</v>
      </c>
      <c r="D31" s="53" t="s">
        <v>111</v>
      </c>
      <c r="E31" s="49">
        <v>77894275017</v>
      </c>
      <c r="F31" s="49" t="s">
        <v>10</v>
      </c>
      <c r="G31" s="61"/>
      <c r="H31" s="49">
        <v>250</v>
      </c>
      <c r="I31" s="54">
        <v>3.03</v>
      </c>
      <c r="J31" s="51">
        <f t="shared" si="0"/>
        <v>3.03</v>
      </c>
      <c r="K31" s="34"/>
    </row>
    <row r="32" spans="1:11" s="35" customFormat="1" ht="14.1" customHeight="1" x14ac:dyDescent="0.3">
      <c r="A32" s="34"/>
      <c r="B32" s="52">
        <v>741010300</v>
      </c>
      <c r="C32" s="47" t="s">
        <v>29</v>
      </c>
      <c r="D32" s="53" t="s">
        <v>112</v>
      </c>
      <c r="E32" s="49">
        <v>77894275047</v>
      </c>
      <c r="F32" s="49" t="s">
        <v>10</v>
      </c>
      <c r="G32" s="61"/>
      <c r="H32" s="49">
        <v>300</v>
      </c>
      <c r="I32" s="54">
        <v>3.03</v>
      </c>
      <c r="J32" s="51">
        <f t="shared" si="0"/>
        <v>3.03</v>
      </c>
      <c r="K32" s="34"/>
    </row>
    <row r="33" spans="1:11" s="35" customFormat="1" ht="14.1" customHeight="1" x14ac:dyDescent="0.3">
      <c r="A33" s="34"/>
      <c r="B33" s="52">
        <v>741010500</v>
      </c>
      <c r="C33" s="47" t="s">
        <v>30</v>
      </c>
      <c r="D33" s="53" t="s">
        <v>113</v>
      </c>
      <c r="E33" s="49">
        <v>77894275048</v>
      </c>
      <c r="F33" s="49" t="s">
        <v>10</v>
      </c>
      <c r="G33" s="61"/>
      <c r="H33" s="49">
        <v>500</v>
      </c>
      <c r="I33" s="54">
        <v>3.03</v>
      </c>
      <c r="J33" s="51">
        <f t="shared" si="0"/>
        <v>3.03</v>
      </c>
      <c r="K33" s="34"/>
    </row>
    <row r="34" spans="1:11" s="35" customFormat="1" ht="14.1" customHeight="1" x14ac:dyDescent="0.3">
      <c r="A34" s="36" t="s">
        <v>181</v>
      </c>
      <c r="B34" s="63">
        <v>741012100</v>
      </c>
      <c r="C34" s="64" t="s">
        <v>175</v>
      </c>
      <c r="D34" s="65" t="s">
        <v>176</v>
      </c>
      <c r="E34" s="66">
        <v>77894275178</v>
      </c>
      <c r="F34" s="66" t="s">
        <v>10</v>
      </c>
      <c r="G34" s="67"/>
      <c r="H34" s="66">
        <v>100</v>
      </c>
      <c r="I34" s="68">
        <v>6.45</v>
      </c>
      <c r="J34" s="69">
        <f t="shared" si="0"/>
        <v>6.45</v>
      </c>
      <c r="K34" s="34"/>
    </row>
    <row r="35" spans="1:11" s="35" customFormat="1" ht="14.1" customHeight="1" x14ac:dyDescent="0.3">
      <c r="A35" s="36" t="s">
        <v>181</v>
      </c>
      <c r="B35" s="63">
        <v>741012300</v>
      </c>
      <c r="C35" s="64" t="s">
        <v>177</v>
      </c>
      <c r="D35" s="65" t="s">
        <v>178</v>
      </c>
      <c r="E35" s="66">
        <v>77894275148</v>
      </c>
      <c r="F35" s="66" t="s">
        <v>10</v>
      </c>
      <c r="G35" s="67"/>
      <c r="H35" s="66">
        <v>300</v>
      </c>
      <c r="I35" s="68">
        <v>6.45</v>
      </c>
      <c r="J35" s="69">
        <f t="shared" si="0"/>
        <v>6.45</v>
      </c>
      <c r="K35" s="34"/>
    </row>
    <row r="36" spans="1:11" s="35" customFormat="1" ht="14.1" customHeight="1" x14ac:dyDescent="0.3">
      <c r="A36" s="36" t="s">
        <v>181</v>
      </c>
      <c r="B36" s="63">
        <v>741012500</v>
      </c>
      <c r="C36" s="64" t="s">
        <v>179</v>
      </c>
      <c r="D36" s="65" t="s">
        <v>180</v>
      </c>
      <c r="E36" s="66">
        <v>77894275180</v>
      </c>
      <c r="F36" s="66" t="s">
        <v>10</v>
      </c>
      <c r="G36" s="67"/>
      <c r="H36" s="66">
        <v>500</v>
      </c>
      <c r="I36" s="68">
        <v>6.45</v>
      </c>
      <c r="J36" s="69">
        <f t="shared" si="0"/>
        <v>6.45</v>
      </c>
      <c r="K36" s="34"/>
    </row>
    <row r="37" spans="1:11" s="35" customFormat="1" ht="14.1" customHeight="1" x14ac:dyDescent="0.3">
      <c r="A37" s="34"/>
      <c r="B37" s="52">
        <v>742004020</v>
      </c>
      <c r="C37" s="47" t="s">
        <v>31</v>
      </c>
      <c r="D37" s="53" t="s">
        <v>114</v>
      </c>
      <c r="E37" s="49">
        <v>77894275166</v>
      </c>
      <c r="F37" s="49" t="s">
        <v>167</v>
      </c>
      <c r="G37" s="61"/>
      <c r="H37" s="49">
        <v>1000</v>
      </c>
      <c r="I37" s="54">
        <v>0.84</v>
      </c>
      <c r="J37" s="51">
        <f t="shared" si="0"/>
        <v>0.84</v>
      </c>
      <c r="K37" s="34"/>
    </row>
    <row r="38" spans="1:11" s="35" customFormat="1" ht="14.1" customHeight="1" x14ac:dyDescent="0.3">
      <c r="A38" s="34"/>
      <c r="B38" s="52">
        <v>742004100</v>
      </c>
      <c r="C38" s="47" t="s">
        <v>32</v>
      </c>
      <c r="D38" s="53" t="s">
        <v>115</v>
      </c>
      <c r="E38" s="49">
        <v>77894275018</v>
      </c>
      <c r="F38" s="49" t="s">
        <v>10</v>
      </c>
      <c r="G38" s="61"/>
      <c r="H38" s="49">
        <v>100</v>
      </c>
      <c r="I38" s="54">
        <v>0.84</v>
      </c>
      <c r="J38" s="51">
        <f t="shared" si="0"/>
        <v>0.84</v>
      </c>
      <c r="K38" s="34"/>
    </row>
    <row r="39" spans="1:11" s="35" customFormat="1" ht="14.1" customHeight="1" x14ac:dyDescent="0.3">
      <c r="A39" s="34"/>
      <c r="B39" s="52">
        <v>7420041000</v>
      </c>
      <c r="C39" s="47" t="s">
        <v>33</v>
      </c>
      <c r="D39" s="53" t="s">
        <v>116</v>
      </c>
      <c r="E39" s="49">
        <v>77894275019</v>
      </c>
      <c r="F39" s="49" t="s">
        <v>10</v>
      </c>
      <c r="G39" s="61"/>
      <c r="H39" s="49">
        <v>1000</v>
      </c>
      <c r="I39" s="54">
        <v>0.84</v>
      </c>
      <c r="J39" s="51">
        <f t="shared" si="0"/>
        <v>0.84</v>
      </c>
      <c r="K39" s="34"/>
    </row>
    <row r="40" spans="1:11" s="35" customFormat="1" ht="14.1" customHeight="1" x14ac:dyDescent="0.3">
      <c r="A40" s="34"/>
      <c r="B40" s="52">
        <v>742004250</v>
      </c>
      <c r="C40" s="47" t="s">
        <v>34</v>
      </c>
      <c r="D40" s="53" t="s">
        <v>117</v>
      </c>
      <c r="E40" s="49">
        <v>77894275020</v>
      </c>
      <c r="F40" s="49" t="s">
        <v>10</v>
      </c>
      <c r="G40" s="61"/>
      <c r="H40" s="49">
        <v>250</v>
      </c>
      <c r="I40" s="54">
        <v>0.84</v>
      </c>
      <c r="J40" s="51">
        <f t="shared" si="0"/>
        <v>0.84</v>
      </c>
      <c r="K40" s="34"/>
    </row>
    <row r="41" spans="1:11" s="35" customFormat="1" ht="14.1" customHeight="1" x14ac:dyDescent="0.3">
      <c r="A41" s="34"/>
      <c r="B41" s="52">
        <v>742004500</v>
      </c>
      <c r="C41" s="47" t="s">
        <v>35</v>
      </c>
      <c r="D41" s="53" t="s">
        <v>118</v>
      </c>
      <c r="E41" s="49">
        <v>77894275021</v>
      </c>
      <c r="F41" s="49" t="s">
        <v>10</v>
      </c>
      <c r="G41" s="61"/>
      <c r="H41" s="49">
        <v>500</v>
      </c>
      <c r="I41" s="54">
        <v>0.84</v>
      </c>
      <c r="J41" s="51">
        <f t="shared" si="0"/>
        <v>0.84</v>
      </c>
      <c r="K41" s="34"/>
    </row>
    <row r="42" spans="1:11" s="35" customFormat="1" ht="14.1" customHeight="1" x14ac:dyDescent="0.3">
      <c r="A42" s="36"/>
      <c r="B42" s="55">
        <v>7420050205</v>
      </c>
      <c r="C42" s="47" t="s">
        <v>36</v>
      </c>
      <c r="D42" s="47" t="s">
        <v>119</v>
      </c>
      <c r="E42" s="49">
        <v>77894275023</v>
      </c>
      <c r="F42" s="49" t="s">
        <v>167</v>
      </c>
      <c r="G42" s="61">
        <v>12500</v>
      </c>
      <c r="H42" s="49">
        <v>500</v>
      </c>
      <c r="I42" s="54">
        <v>0.96</v>
      </c>
      <c r="J42" s="51">
        <f t="shared" ref="J42" si="3">$J$9*I42</f>
        <v>0.96</v>
      </c>
      <c r="K42" s="34"/>
    </row>
    <row r="43" spans="1:11" s="35" customFormat="1" ht="14.1" customHeight="1" x14ac:dyDescent="0.3">
      <c r="A43" s="34"/>
      <c r="B43" s="52">
        <v>742005100</v>
      </c>
      <c r="C43" s="47" t="s">
        <v>37</v>
      </c>
      <c r="D43" s="53" t="s">
        <v>120</v>
      </c>
      <c r="E43" s="49">
        <v>77894275024</v>
      </c>
      <c r="F43" s="49" t="s">
        <v>10</v>
      </c>
      <c r="G43" s="61"/>
      <c r="H43" s="49">
        <v>100</v>
      </c>
      <c r="I43" s="54">
        <v>0.96</v>
      </c>
      <c r="J43" s="51">
        <f t="shared" si="0"/>
        <v>0.96</v>
      </c>
      <c r="K43" s="34"/>
    </row>
    <row r="44" spans="1:11" s="35" customFormat="1" ht="14.1" customHeight="1" x14ac:dyDescent="0.3">
      <c r="A44" s="34"/>
      <c r="B44" s="52">
        <v>7420051000</v>
      </c>
      <c r="C44" s="47" t="s">
        <v>38</v>
      </c>
      <c r="D44" s="53" t="s">
        <v>121</v>
      </c>
      <c r="E44" s="49">
        <v>77894275025</v>
      </c>
      <c r="F44" s="49" t="s">
        <v>10</v>
      </c>
      <c r="G44" s="61"/>
      <c r="H44" s="49">
        <v>1000</v>
      </c>
      <c r="I44" s="54">
        <v>0.96</v>
      </c>
      <c r="J44" s="51">
        <f t="shared" si="0"/>
        <v>0.96</v>
      </c>
      <c r="K44" s="34"/>
    </row>
    <row r="45" spans="1:11" s="35" customFormat="1" ht="14.1" customHeight="1" x14ac:dyDescent="0.3">
      <c r="A45" s="34"/>
      <c r="B45" s="52">
        <v>742005250</v>
      </c>
      <c r="C45" s="47" t="s">
        <v>39</v>
      </c>
      <c r="D45" s="53" t="s">
        <v>122</v>
      </c>
      <c r="E45" s="49">
        <v>77894275026</v>
      </c>
      <c r="F45" s="49" t="s">
        <v>10</v>
      </c>
      <c r="G45" s="61"/>
      <c r="H45" s="49">
        <v>250</v>
      </c>
      <c r="I45" s="54">
        <v>0.96</v>
      </c>
      <c r="J45" s="51">
        <f t="shared" si="0"/>
        <v>0.96</v>
      </c>
      <c r="K45" s="34"/>
    </row>
    <row r="46" spans="1:11" s="35" customFormat="1" ht="14.1" customHeight="1" x14ac:dyDescent="0.3">
      <c r="A46" s="34"/>
      <c r="B46" s="52">
        <v>742005300</v>
      </c>
      <c r="C46" s="47" t="s">
        <v>40</v>
      </c>
      <c r="D46" s="53" t="s">
        <v>123</v>
      </c>
      <c r="E46" s="49">
        <v>77894275106</v>
      </c>
      <c r="F46" s="49" t="s">
        <v>10</v>
      </c>
      <c r="G46" s="61"/>
      <c r="H46" s="49">
        <v>300</v>
      </c>
      <c r="I46" s="54">
        <v>0.96</v>
      </c>
      <c r="J46" s="51">
        <f t="shared" si="0"/>
        <v>0.96</v>
      </c>
      <c r="K46" s="34"/>
    </row>
    <row r="47" spans="1:11" s="35" customFormat="1" ht="14.1" customHeight="1" x14ac:dyDescent="0.3">
      <c r="A47" s="34"/>
      <c r="B47" s="52">
        <v>742005500</v>
      </c>
      <c r="C47" s="47" t="s">
        <v>41</v>
      </c>
      <c r="D47" s="53" t="s">
        <v>124</v>
      </c>
      <c r="E47" s="49">
        <v>77894275027</v>
      </c>
      <c r="F47" s="49" t="s">
        <v>10</v>
      </c>
      <c r="G47" s="61"/>
      <c r="H47" s="49">
        <v>500</v>
      </c>
      <c r="I47" s="54">
        <v>0.96</v>
      </c>
      <c r="J47" s="51">
        <f t="shared" si="0"/>
        <v>0.96</v>
      </c>
      <c r="K47" s="34"/>
    </row>
    <row r="48" spans="1:11" s="35" customFormat="1" ht="14.1" customHeight="1" x14ac:dyDescent="0.3">
      <c r="A48" s="36"/>
      <c r="B48" s="55">
        <v>7420070202</v>
      </c>
      <c r="C48" s="47" t="s">
        <v>42</v>
      </c>
      <c r="D48" s="47" t="s">
        <v>125</v>
      </c>
      <c r="E48" s="49">
        <v>77894275029</v>
      </c>
      <c r="F48" s="49" t="s">
        <v>167</v>
      </c>
      <c r="G48" s="61">
        <v>5000</v>
      </c>
      <c r="H48" s="49">
        <v>200</v>
      </c>
      <c r="I48" s="54">
        <v>1.67</v>
      </c>
      <c r="J48" s="51">
        <f>$J$9*I48</f>
        <v>1.67</v>
      </c>
      <c r="K48" s="34"/>
    </row>
    <row r="49" spans="1:11" s="35" customFormat="1" ht="14.1" customHeight="1" x14ac:dyDescent="0.3">
      <c r="A49" s="34"/>
      <c r="B49" s="52">
        <v>742007100</v>
      </c>
      <c r="C49" s="47" t="s">
        <v>43</v>
      </c>
      <c r="D49" s="53" t="s">
        <v>126</v>
      </c>
      <c r="E49" s="49">
        <v>77894275030</v>
      </c>
      <c r="F49" s="49" t="s">
        <v>10</v>
      </c>
      <c r="G49" s="61"/>
      <c r="H49" s="49">
        <v>100</v>
      </c>
      <c r="I49" s="54">
        <v>1.67</v>
      </c>
      <c r="J49" s="51">
        <f t="shared" si="0"/>
        <v>1.67</v>
      </c>
      <c r="K49" s="34"/>
    </row>
    <row r="50" spans="1:11" s="35" customFormat="1" ht="14.1" customHeight="1" x14ac:dyDescent="0.3">
      <c r="A50" s="34"/>
      <c r="B50" s="52">
        <v>7420071000</v>
      </c>
      <c r="C50" s="47" t="s">
        <v>44</v>
      </c>
      <c r="D50" s="53" t="s">
        <v>127</v>
      </c>
      <c r="E50" s="49">
        <v>77894275051</v>
      </c>
      <c r="F50" s="49" t="s">
        <v>10</v>
      </c>
      <c r="G50" s="61"/>
      <c r="H50" s="49">
        <v>1000</v>
      </c>
      <c r="I50" s="54">
        <v>1.67</v>
      </c>
      <c r="J50" s="51">
        <f t="shared" si="0"/>
        <v>1.67</v>
      </c>
      <c r="K50" s="34"/>
    </row>
    <row r="51" spans="1:11" s="35" customFormat="1" ht="14.1" customHeight="1" x14ac:dyDescent="0.3">
      <c r="A51" s="34"/>
      <c r="B51" s="52">
        <v>742007250</v>
      </c>
      <c r="C51" s="47" t="s">
        <v>45</v>
      </c>
      <c r="D51" s="53" t="s">
        <v>128</v>
      </c>
      <c r="E51" s="49">
        <v>77894275031</v>
      </c>
      <c r="F51" s="49" t="s">
        <v>10</v>
      </c>
      <c r="G51" s="61"/>
      <c r="H51" s="49">
        <v>250</v>
      </c>
      <c r="I51" s="54">
        <v>1.67</v>
      </c>
      <c r="J51" s="51">
        <f t="shared" si="0"/>
        <v>1.67</v>
      </c>
      <c r="K51" s="34"/>
    </row>
    <row r="52" spans="1:11" s="35" customFormat="1" ht="14.1" customHeight="1" x14ac:dyDescent="0.3">
      <c r="A52" s="34"/>
      <c r="B52" s="52">
        <v>742007300</v>
      </c>
      <c r="C52" s="47" t="s">
        <v>46</v>
      </c>
      <c r="D52" s="53" t="s">
        <v>129</v>
      </c>
      <c r="E52" s="49">
        <v>77894275052</v>
      </c>
      <c r="F52" s="49" t="s">
        <v>10</v>
      </c>
      <c r="G52" s="61"/>
      <c r="H52" s="49">
        <v>300</v>
      </c>
      <c r="I52" s="54">
        <v>1.67</v>
      </c>
      <c r="J52" s="51">
        <f t="shared" si="0"/>
        <v>1.67</v>
      </c>
      <c r="K52" s="34"/>
    </row>
    <row r="53" spans="1:11" s="35" customFormat="1" ht="14.1" customHeight="1" x14ac:dyDescent="0.3">
      <c r="A53" s="34"/>
      <c r="B53" s="52">
        <v>742007500</v>
      </c>
      <c r="C53" s="47" t="s">
        <v>47</v>
      </c>
      <c r="D53" s="53" t="s">
        <v>130</v>
      </c>
      <c r="E53" s="49">
        <v>77894275032</v>
      </c>
      <c r="F53" s="49" t="s">
        <v>10</v>
      </c>
      <c r="G53" s="61"/>
      <c r="H53" s="49">
        <v>500</v>
      </c>
      <c r="I53" s="54">
        <v>1.67</v>
      </c>
      <c r="J53" s="51">
        <f t="shared" si="0"/>
        <v>1.67</v>
      </c>
      <c r="K53" s="34"/>
    </row>
    <row r="54" spans="1:11" s="35" customFormat="1" ht="14.1" customHeight="1" x14ac:dyDescent="0.3">
      <c r="A54" s="34"/>
      <c r="B54" s="52">
        <v>742010020</v>
      </c>
      <c r="C54" s="47" t="s">
        <v>48</v>
      </c>
      <c r="D54" s="53" t="s">
        <v>131</v>
      </c>
      <c r="E54" s="49">
        <v>77894275117</v>
      </c>
      <c r="F54" s="49">
        <v>0</v>
      </c>
      <c r="G54" s="61">
        <v>2500</v>
      </c>
      <c r="H54" s="49">
        <v>100</v>
      </c>
      <c r="I54" s="54">
        <v>3.03</v>
      </c>
      <c r="J54" s="51">
        <f t="shared" si="0"/>
        <v>3.03</v>
      </c>
      <c r="K54" s="34"/>
    </row>
    <row r="55" spans="1:11" s="35" customFormat="1" ht="14.1" customHeight="1" x14ac:dyDescent="0.3">
      <c r="A55" s="34"/>
      <c r="B55" s="52">
        <v>742010100</v>
      </c>
      <c r="C55" s="47" t="s">
        <v>49</v>
      </c>
      <c r="D55" s="53" t="s">
        <v>132</v>
      </c>
      <c r="E55" s="49">
        <v>77894275054</v>
      </c>
      <c r="F55" s="49" t="s">
        <v>10</v>
      </c>
      <c r="G55" s="61"/>
      <c r="H55" s="49">
        <v>100</v>
      </c>
      <c r="I55" s="54">
        <v>3.03</v>
      </c>
      <c r="J55" s="51">
        <f t="shared" si="0"/>
        <v>3.03</v>
      </c>
      <c r="K55" s="34"/>
    </row>
    <row r="56" spans="1:11" s="35" customFormat="1" ht="14.1" customHeight="1" x14ac:dyDescent="0.3">
      <c r="A56" s="34"/>
      <c r="B56" s="52">
        <v>742010250</v>
      </c>
      <c r="C56" s="47" t="s">
        <v>50</v>
      </c>
      <c r="D56" s="53" t="s">
        <v>133</v>
      </c>
      <c r="E56" s="49">
        <v>77894275055</v>
      </c>
      <c r="F56" s="49" t="s">
        <v>10</v>
      </c>
      <c r="G56" s="61"/>
      <c r="H56" s="49">
        <v>250</v>
      </c>
      <c r="I56" s="54">
        <v>3.03</v>
      </c>
      <c r="J56" s="51">
        <f t="shared" si="0"/>
        <v>3.03</v>
      </c>
      <c r="K56" s="34"/>
    </row>
    <row r="57" spans="1:11" s="35" customFormat="1" ht="14.1" customHeight="1" x14ac:dyDescent="0.3">
      <c r="A57" s="34"/>
      <c r="B57" s="52">
        <v>742010300</v>
      </c>
      <c r="C57" s="47" t="s">
        <v>51</v>
      </c>
      <c r="D57" s="53" t="s">
        <v>134</v>
      </c>
      <c r="E57" s="49">
        <v>77894275056</v>
      </c>
      <c r="F57" s="49" t="s">
        <v>10</v>
      </c>
      <c r="G57" s="61"/>
      <c r="H57" s="49">
        <v>300</v>
      </c>
      <c r="I57" s="54">
        <v>3.03</v>
      </c>
      <c r="J57" s="51">
        <f t="shared" si="0"/>
        <v>3.03</v>
      </c>
      <c r="K57" s="34"/>
    </row>
    <row r="58" spans="1:11" s="35" customFormat="1" ht="14.1" customHeight="1" x14ac:dyDescent="0.3">
      <c r="A58" s="34"/>
      <c r="B58" s="52">
        <v>742010500</v>
      </c>
      <c r="C58" s="47" t="s">
        <v>52</v>
      </c>
      <c r="D58" s="53" t="s">
        <v>135</v>
      </c>
      <c r="E58" s="49">
        <v>77894275057</v>
      </c>
      <c r="F58" s="49" t="s">
        <v>10</v>
      </c>
      <c r="G58" s="61"/>
      <c r="H58" s="49">
        <v>500</v>
      </c>
      <c r="I58" s="54">
        <v>3.03</v>
      </c>
      <c r="J58" s="51">
        <f t="shared" si="0"/>
        <v>3.03</v>
      </c>
      <c r="K58" s="34"/>
    </row>
    <row r="59" spans="1:11" s="35" customFormat="1" ht="14.1" customHeight="1" x14ac:dyDescent="0.3">
      <c r="A59" s="36" t="s">
        <v>181</v>
      </c>
      <c r="B59" s="63">
        <v>742012020</v>
      </c>
      <c r="C59" s="64" t="s">
        <v>182</v>
      </c>
      <c r="D59" s="65" t="s">
        <v>183</v>
      </c>
      <c r="E59" s="66">
        <v>77894275151</v>
      </c>
      <c r="F59" s="66" t="s">
        <v>184</v>
      </c>
      <c r="G59" s="67"/>
      <c r="H59" s="66">
        <v>100</v>
      </c>
      <c r="I59" s="68">
        <v>6.45</v>
      </c>
      <c r="J59" s="69">
        <f t="shared" si="0"/>
        <v>6.45</v>
      </c>
      <c r="K59" s="34"/>
    </row>
    <row r="60" spans="1:11" s="35" customFormat="1" ht="14.1" customHeight="1" x14ac:dyDescent="0.3">
      <c r="A60" s="36" t="s">
        <v>181</v>
      </c>
      <c r="B60" s="63">
        <v>743000100</v>
      </c>
      <c r="C60" s="64" t="s">
        <v>185</v>
      </c>
      <c r="D60" s="65" t="s">
        <v>186</v>
      </c>
      <c r="E60" s="66">
        <v>77894274059</v>
      </c>
      <c r="F60" s="66" t="s">
        <v>10</v>
      </c>
      <c r="G60" s="67"/>
      <c r="H60" s="66">
        <v>100</v>
      </c>
      <c r="I60" s="68">
        <v>0.4</v>
      </c>
      <c r="J60" s="69">
        <f t="shared" si="0"/>
        <v>0.4</v>
      </c>
      <c r="K60" s="34"/>
    </row>
    <row r="61" spans="1:11" s="35" customFormat="1" ht="14.1" customHeight="1" x14ac:dyDescent="0.3">
      <c r="A61" s="34"/>
      <c r="B61" s="52">
        <v>743002100</v>
      </c>
      <c r="C61" s="47" t="s">
        <v>53</v>
      </c>
      <c r="D61" s="53" t="s">
        <v>136</v>
      </c>
      <c r="E61" s="49">
        <v>77894274003</v>
      </c>
      <c r="F61" s="49" t="s">
        <v>10</v>
      </c>
      <c r="G61" s="61"/>
      <c r="H61" s="49">
        <v>100</v>
      </c>
      <c r="I61" s="54">
        <v>0.63</v>
      </c>
      <c r="J61" s="51">
        <f t="shared" si="0"/>
        <v>0.63</v>
      </c>
      <c r="K61" s="34"/>
    </row>
    <row r="62" spans="1:11" s="35" customFormat="1" ht="14.1" customHeight="1" x14ac:dyDescent="0.3">
      <c r="A62" s="34"/>
      <c r="B62" s="52">
        <v>7430021000</v>
      </c>
      <c r="C62" s="47" t="s">
        <v>54</v>
      </c>
      <c r="D62" s="53" t="s">
        <v>137</v>
      </c>
      <c r="E62" s="49">
        <v>77894274060</v>
      </c>
      <c r="F62" s="49" t="s">
        <v>10</v>
      </c>
      <c r="G62" s="61"/>
      <c r="H62" s="49">
        <v>1000</v>
      </c>
      <c r="I62" s="54">
        <v>0.63</v>
      </c>
      <c r="J62" s="51">
        <f t="shared" si="0"/>
        <v>0.63</v>
      </c>
      <c r="K62" s="34"/>
    </row>
    <row r="63" spans="1:11" s="35" customFormat="1" ht="14.1" customHeight="1" x14ac:dyDescent="0.3">
      <c r="A63" s="34"/>
      <c r="B63" s="52">
        <v>743002500</v>
      </c>
      <c r="C63" s="47" t="s">
        <v>55</v>
      </c>
      <c r="D63" s="53" t="s">
        <v>138</v>
      </c>
      <c r="E63" s="49">
        <v>77894274061</v>
      </c>
      <c r="F63" s="49" t="s">
        <v>10</v>
      </c>
      <c r="G63" s="61"/>
      <c r="H63" s="49">
        <v>500</v>
      </c>
      <c r="I63" s="54">
        <v>0.63</v>
      </c>
      <c r="J63" s="51">
        <f t="shared" si="0"/>
        <v>0.63</v>
      </c>
      <c r="K63" s="34"/>
    </row>
    <row r="64" spans="1:11" s="35" customFormat="1" ht="14.1" customHeight="1" x14ac:dyDescent="0.3">
      <c r="A64" s="34"/>
      <c r="B64" s="52">
        <v>743004100</v>
      </c>
      <c r="C64" s="47" t="s">
        <v>56</v>
      </c>
      <c r="D64" s="53" t="s">
        <v>139</v>
      </c>
      <c r="E64" s="49">
        <v>77894274062</v>
      </c>
      <c r="F64" s="49" t="s">
        <v>10</v>
      </c>
      <c r="G64" s="61"/>
      <c r="H64" s="49">
        <v>100</v>
      </c>
      <c r="I64" s="54">
        <v>0.84</v>
      </c>
      <c r="J64" s="51">
        <f t="shared" si="0"/>
        <v>0.84</v>
      </c>
      <c r="K64" s="34"/>
    </row>
    <row r="65" spans="1:11" s="35" customFormat="1" ht="14.1" customHeight="1" x14ac:dyDescent="0.3">
      <c r="A65" s="34"/>
      <c r="B65" s="52">
        <v>7430041000</v>
      </c>
      <c r="C65" s="47" t="s">
        <v>57</v>
      </c>
      <c r="D65" s="53" t="s">
        <v>140</v>
      </c>
      <c r="E65" s="49">
        <v>77894274063</v>
      </c>
      <c r="F65" s="49" t="s">
        <v>10</v>
      </c>
      <c r="G65" s="61"/>
      <c r="H65" s="49">
        <v>1000</v>
      </c>
      <c r="I65" s="54">
        <v>0.84</v>
      </c>
      <c r="J65" s="51">
        <f t="shared" si="0"/>
        <v>0.84</v>
      </c>
      <c r="K65" s="34"/>
    </row>
    <row r="66" spans="1:11" s="35" customFormat="1" ht="14.1" customHeight="1" x14ac:dyDescent="0.3">
      <c r="A66" s="34"/>
      <c r="B66" s="52">
        <v>743004250</v>
      </c>
      <c r="C66" s="47" t="s">
        <v>58</v>
      </c>
      <c r="D66" s="53" t="s">
        <v>141</v>
      </c>
      <c r="E66" s="49">
        <v>77894274064</v>
      </c>
      <c r="F66" s="49" t="s">
        <v>10</v>
      </c>
      <c r="G66" s="61"/>
      <c r="H66" s="49">
        <v>250</v>
      </c>
      <c r="I66" s="54">
        <v>0.84</v>
      </c>
      <c r="J66" s="51">
        <f t="shared" si="0"/>
        <v>0.84</v>
      </c>
      <c r="K66" s="34"/>
    </row>
    <row r="67" spans="1:11" s="35" customFormat="1" ht="14.1" customHeight="1" x14ac:dyDescent="0.3">
      <c r="A67" s="34"/>
      <c r="B67" s="52">
        <v>743004500</v>
      </c>
      <c r="C67" s="47" t="s">
        <v>59</v>
      </c>
      <c r="D67" s="53" t="s">
        <v>142</v>
      </c>
      <c r="E67" s="49">
        <v>77894274065</v>
      </c>
      <c r="F67" s="49" t="s">
        <v>10</v>
      </c>
      <c r="G67" s="61"/>
      <c r="H67" s="49">
        <v>500</v>
      </c>
      <c r="I67" s="54">
        <v>0.84</v>
      </c>
      <c r="J67" s="51">
        <f t="shared" si="0"/>
        <v>0.84</v>
      </c>
      <c r="K67" s="34"/>
    </row>
    <row r="68" spans="1:11" s="35" customFormat="1" ht="14.1" customHeight="1" x14ac:dyDescent="0.3">
      <c r="A68" s="36"/>
      <c r="B68" s="55">
        <v>7430050205</v>
      </c>
      <c r="C68" s="47" t="s">
        <v>60</v>
      </c>
      <c r="D68" s="47" t="s">
        <v>143</v>
      </c>
      <c r="E68" s="49">
        <v>77894274055</v>
      </c>
      <c r="F68" s="49" t="s">
        <v>167</v>
      </c>
      <c r="G68" s="61">
        <v>12500</v>
      </c>
      <c r="H68" s="49">
        <v>500</v>
      </c>
      <c r="I68" s="54">
        <v>0.96</v>
      </c>
      <c r="J68" s="51">
        <f t="shared" ref="J68" si="4">$J$9*I68</f>
        <v>0.96</v>
      </c>
      <c r="K68" s="34"/>
    </row>
    <row r="69" spans="1:11" s="35" customFormat="1" ht="14.1" customHeight="1" x14ac:dyDescent="0.3">
      <c r="A69" s="34"/>
      <c r="B69" s="52">
        <v>743005100</v>
      </c>
      <c r="C69" s="47" t="s">
        <v>61</v>
      </c>
      <c r="D69" s="53" t="s">
        <v>144</v>
      </c>
      <c r="E69" s="49">
        <v>77894274006</v>
      </c>
      <c r="F69" s="49" t="s">
        <v>10</v>
      </c>
      <c r="G69" s="61"/>
      <c r="H69" s="49">
        <v>100</v>
      </c>
      <c r="I69" s="54">
        <v>0.96</v>
      </c>
      <c r="J69" s="51">
        <f t="shared" si="0"/>
        <v>0.96</v>
      </c>
      <c r="K69" s="34"/>
    </row>
    <row r="70" spans="1:11" s="35" customFormat="1" ht="14.1" customHeight="1" x14ac:dyDescent="0.3">
      <c r="A70" s="34"/>
      <c r="B70" s="52">
        <v>7430051000</v>
      </c>
      <c r="C70" s="47" t="s">
        <v>62</v>
      </c>
      <c r="D70" s="53" t="s">
        <v>145</v>
      </c>
      <c r="E70" s="49">
        <v>77894274007</v>
      </c>
      <c r="F70" s="49" t="s">
        <v>10</v>
      </c>
      <c r="G70" s="61"/>
      <c r="H70" s="49">
        <v>1000</v>
      </c>
      <c r="I70" s="54">
        <v>0.96</v>
      </c>
      <c r="J70" s="51">
        <f t="shared" si="0"/>
        <v>0.96</v>
      </c>
      <c r="K70" s="34"/>
    </row>
    <row r="71" spans="1:11" s="35" customFormat="1" ht="14.1" customHeight="1" x14ac:dyDescent="0.3">
      <c r="A71" s="34"/>
      <c r="B71" s="52">
        <v>743005250</v>
      </c>
      <c r="C71" s="47" t="s">
        <v>63</v>
      </c>
      <c r="D71" s="53" t="s">
        <v>146</v>
      </c>
      <c r="E71" s="49">
        <v>77894274058</v>
      </c>
      <c r="F71" s="49" t="s">
        <v>10</v>
      </c>
      <c r="G71" s="61"/>
      <c r="H71" s="49">
        <v>250</v>
      </c>
      <c r="I71" s="54">
        <v>0.96</v>
      </c>
      <c r="J71" s="51">
        <f t="shared" si="0"/>
        <v>0.96</v>
      </c>
      <c r="K71" s="34"/>
    </row>
    <row r="72" spans="1:11" s="35" customFormat="1" ht="14.1" customHeight="1" x14ac:dyDescent="0.3">
      <c r="A72" s="34"/>
      <c r="B72" s="52">
        <v>743005300</v>
      </c>
      <c r="C72" s="47" t="s">
        <v>64</v>
      </c>
      <c r="D72" s="53" t="s">
        <v>147</v>
      </c>
      <c r="E72" s="49">
        <v>77894274066</v>
      </c>
      <c r="F72" s="49" t="s">
        <v>10</v>
      </c>
      <c r="G72" s="61"/>
      <c r="H72" s="49">
        <v>300</v>
      </c>
      <c r="I72" s="54">
        <v>0.96</v>
      </c>
      <c r="J72" s="51">
        <f t="shared" si="0"/>
        <v>0.96</v>
      </c>
      <c r="K72" s="34"/>
    </row>
    <row r="73" spans="1:11" s="35" customFormat="1" ht="14.1" customHeight="1" x14ac:dyDescent="0.3">
      <c r="A73" s="34"/>
      <c r="B73" s="52">
        <v>743005500</v>
      </c>
      <c r="C73" s="47" t="s">
        <v>65</v>
      </c>
      <c r="D73" s="53" t="s">
        <v>148</v>
      </c>
      <c r="E73" s="49">
        <v>77894274009</v>
      </c>
      <c r="F73" s="49" t="s">
        <v>10</v>
      </c>
      <c r="G73" s="61"/>
      <c r="H73" s="49">
        <v>500</v>
      </c>
      <c r="I73" s="54">
        <v>0.96</v>
      </c>
      <c r="J73" s="51">
        <f t="shared" si="0"/>
        <v>0.96</v>
      </c>
      <c r="K73" s="34"/>
    </row>
    <row r="74" spans="1:11" s="35" customFormat="1" ht="14.1" customHeight="1" x14ac:dyDescent="0.3">
      <c r="A74" s="36"/>
      <c r="B74" s="55">
        <v>7430070202</v>
      </c>
      <c r="C74" s="47" t="s">
        <v>66</v>
      </c>
      <c r="D74" s="47" t="s">
        <v>149</v>
      </c>
      <c r="E74" s="49">
        <v>77894274010</v>
      </c>
      <c r="F74" s="49" t="s">
        <v>167</v>
      </c>
      <c r="G74" s="61">
        <v>5000</v>
      </c>
      <c r="H74" s="49">
        <v>200</v>
      </c>
      <c r="I74" s="54">
        <v>1.67</v>
      </c>
      <c r="J74" s="51">
        <f t="shared" ref="J74" si="5">$J$9*I74</f>
        <v>1.67</v>
      </c>
      <c r="K74" s="34"/>
    </row>
    <row r="75" spans="1:11" s="35" customFormat="1" ht="14.1" customHeight="1" x14ac:dyDescent="0.3">
      <c r="A75" s="34"/>
      <c r="B75" s="52">
        <v>743007100</v>
      </c>
      <c r="C75" s="47" t="s">
        <v>67</v>
      </c>
      <c r="D75" s="53" t="s">
        <v>150</v>
      </c>
      <c r="E75" s="49">
        <v>77894274011</v>
      </c>
      <c r="F75" s="49" t="s">
        <v>10</v>
      </c>
      <c r="G75" s="61"/>
      <c r="H75" s="49">
        <v>100</v>
      </c>
      <c r="I75" s="54">
        <v>1.67</v>
      </c>
      <c r="J75" s="51">
        <f t="shared" si="0"/>
        <v>1.67</v>
      </c>
      <c r="K75" s="34"/>
    </row>
    <row r="76" spans="1:11" s="35" customFormat="1" ht="14.1" customHeight="1" x14ac:dyDescent="0.3">
      <c r="A76" s="34"/>
      <c r="B76" s="52">
        <v>7430071000</v>
      </c>
      <c r="C76" s="47" t="s">
        <v>68</v>
      </c>
      <c r="D76" s="53" t="s">
        <v>151</v>
      </c>
      <c r="E76" s="49">
        <v>77894274012</v>
      </c>
      <c r="F76" s="49" t="s">
        <v>10</v>
      </c>
      <c r="G76" s="61"/>
      <c r="H76" s="49">
        <v>1000</v>
      </c>
      <c r="I76" s="54">
        <v>1.67</v>
      </c>
      <c r="J76" s="51">
        <f t="shared" ref="J76:J89" si="6">$J$9*I76</f>
        <v>1.67</v>
      </c>
      <c r="K76" s="34"/>
    </row>
    <row r="77" spans="1:11" s="35" customFormat="1" ht="14.1" customHeight="1" x14ac:dyDescent="0.3">
      <c r="A77" s="34"/>
      <c r="B77" s="52">
        <v>743007250</v>
      </c>
      <c r="C77" s="47" t="s">
        <v>69</v>
      </c>
      <c r="D77" s="53" t="s">
        <v>152</v>
      </c>
      <c r="E77" s="49">
        <v>77894274013</v>
      </c>
      <c r="F77" s="49" t="s">
        <v>10</v>
      </c>
      <c r="G77" s="61"/>
      <c r="H77" s="49">
        <v>250</v>
      </c>
      <c r="I77" s="54">
        <v>1.67</v>
      </c>
      <c r="J77" s="51">
        <f t="shared" si="6"/>
        <v>1.67</v>
      </c>
      <c r="K77" s="34"/>
    </row>
    <row r="78" spans="1:11" s="35" customFormat="1" ht="14.1" customHeight="1" x14ac:dyDescent="0.3">
      <c r="A78" s="34"/>
      <c r="B78" s="52">
        <v>743007300</v>
      </c>
      <c r="C78" s="47" t="s">
        <v>70</v>
      </c>
      <c r="D78" s="53" t="s">
        <v>153</v>
      </c>
      <c r="E78" s="49">
        <v>77894274067</v>
      </c>
      <c r="F78" s="49" t="s">
        <v>10</v>
      </c>
      <c r="G78" s="61"/>
      <c r="H78" s="49">
        <v>300</v>
      </c>
      <c r="I78" s="54">
        <v>1.67</v>
      </c>
      <c r="J78" s="51">
        <f t="shared" si="6"/>
        <v>1.67</v>
      </c>
      <c r="K78" s="34"/>
    </row>
    <row r="79" spans="1:11" s="35" customFormat="1" ht="14.1" customHeight="1" x14ac:dyDescent="0.3">
      <c r="A79" s="34"/>
      <c r="B79" s="52">
        <v>743007500</v>
      </c>
      <c r="C79" s="47" t="s">
        <v>71</v>
      </c>
      <c r="D79" s="53" t="s">
        <v>154</v>
      </c>
      <c r="E79" s="49">
        <v>77894274014</v>
      </c>
      <c r="F79" s="49" t="s">
        <v>10</v>
      </c>
      <c r="G79" s="61"/>
      <c r="H79" s="49">
        <v>500</v>
      </c>
      <c r="I79" s="54">
        <v>1.67</v>
      </c>
      <c r="J79" s="51">
        <f t="shared" si="6"/>
        <v>1.67</v>
      </c>
      <c r="K79" s="34"/>
    </row>
    <row r="80" spans="1:11" s="35" customFormat="1" ht="14.1" customHeight="1" x14ac:dyDescent="0.3">
      <c r="A80" s="34"/>
      <c r="B80" s="52">
        <v>743010020</v>
      </c>
      <c r="C80" s="47" t="s">
        <v>72</v>
      </c>
      <c r="D80" s="53" t="s">
        <v>155</v>
      </c>
      <c r="E80" s="49">
        <v>77894274015</v>
      </c>
      <c r="F80" s="49" t="s">
        <v>167</v>
      </c>
      <c r="G80" s="61">
        <v>2500</v>
      </c>
      <c r="H80" s="49">
        <v>100</v>
      </c>
      <c r="I80" s="54">
        <v>3.03</v>
      </c>
      <c r="J80" s="51">
        <f t="shared" si="6"/>
        <v>3.03</v>
      </c>
      <c r="K80" s="34"/>
    </row>
    <row r="81" spans="1:11" s="35" customFormat="1" ht="14.1" customHeight="1" x14ac:dyDescent="0.3">
      <c r="A81" s="34"/>
      <c r="B81" s="52">
        <v>743010100</v>
      </c>
      <c r="C81" s="47" t="s">
        <v>73</v>
      </c>
      <c r="D81" s="53" t="s">
        <v>156</v>
      </c>
      <c r="E81" s="49">
        <v>77894274016</v>
      </c>
      <c r="F81" s="49" t="s">
        <v>10</v>
      </c>
      <c r="G81" s="61"/>
      <c r="H81" s="49">
        <v>100</v>
      </c>
      <c r="I81" s="54">
        <v>3.03</v>
      </c>
      <c r="J81" s="51">
        <f t="shared" si="6"/>
        <v>3.03</v>
      </c>
      <c r="K81" s="34"/>
    </row>
    <row r="82" spans="1:11" s="35" customFormat="1" ht="14.1" customHeight="1" x14ac:dyDescent="0.3">
      <c r="A82" s="34"/>
      <c r="B82" s="52">
        <v>743010250</v>
      </c>
      <c r="C82" s="47" t="s">
        <v>74</v>
      </c>
      <c r="D82" s="53" t="s">
        <v>157</v>
      </c>
      <c r="E82" s="49">
        <v>77894274017</v>
      </c>
      <c r="F82" s="49" t="s">
        <v>10</v>
      </c>
      <c r="G82" s="61"/>
      <c r="H82" s="49">
        <v>250</v>
      </c>
      <c r="I82" s="54">
        <v>3.03</v>
      </c>
      <c r="J82" s="51">
        <f t="shared" si="6"/>
        <v>3.03</v>
      </c>
      <c r="K82" s="34"/>
    </row>
    <row r="83" spans="1:11" s="35" customFormat="1" ht="14.1" customHeight="1" x14ac:dyDescent="0.3">
      <c r="A83" s="34"/>
      <c r="B83" s="52">
        <v>743010300</v>
      </c>
      <c r="C83" s="47" t="s">
        <v>75</v>
      </c>
      <c r="D83" s="53" t="s">
        <v>158</v>
      </c>
      <c r="E83" s="49">
        <v>77894274018</v>
      </c>
      <c r="F83" s="49" t="s">
        <v>10</v>
      </c>
      <c r="G83" s="61"/>
      <c r="H83" s="49">
        <v>300</v>
      </c>
      <c r="I83" s="54">
        <v>3.03</v>
      </c>
      <c r="J83" s="51">
        <f t="shared" si="6"/>
        <v>3.03</v>
      </c>
      <c r="K83" s="34"/>
    </row>
    <row r="84" spans="1:11" s="35" customFormat="1" ht="14.1" customHeight="1" x14ac:dyDescent="0.3">
      <c r="A84" s="34"/>
      <c r="B84" s="52">
        <v>743010500</v>
      </c>
      <c r="C84" s="47" t="s">
        <v>76</v>
      </c>
      <c r="D84" s="53" t="s">
        <v>159</v>
      </c>
      <c r="E84" s="49">
        <v>77894274019</v>
      </c>
      <c r="F84" s="49" t="s">
        <v>10</v>
      </c>
      <c r="G84" s="61"/>
      <c r="H84" s="49">
        <v>500</v>
      </c>
      <c r="I84" s="54">
        <v>3.03</v>
      </c>
      <c r="J84" s="51">
        <f t="shared" si="6"/>
        <v>3.03</v>
      </c>
      <c r="K84" s="34"/>
    </row>
    <row r="85" spans="1:11" s="35" customFormat="1" ht="14.1" customHeight="1" x14ac:dyDescent="0.3">
      <c r="A85" s="36" t="s">
        <v>181</v>
      </c>
      <c r="B85" s="63">
        <v>7430101000</v>
      </c>
      <c r="C85" s="64" t="s">
        <v>187</v>
      </c>
      <c r="D85" s="65" t="s">
        <v>188</v>
      </c>
      <c r="E85" s="66">
        <v>77894275169</v>
      </c>
      <c r="F85" s="66" t="s">
        <v>10</v>
      </c>
      <c r="G85" s="67"/>
      <c r="H85" s="66">
        <v>1000</v>
      </c>
      <c r="I85" s="68">
        <v>3.03</v>
      </c>
      <c r="J85" s="69">
        <f t="shared" si="6"/>
        <v>3.03</v>
      </c>
      <c r="K85" s="34"/>
    </row>
    <row r="86" spans="1:11" s="35" customFormat="1" ht="14.1" customHeight="1" x14ac:dyDescent="0.3">
      <c r="A86" s="34"/>
      <c r="B86" s="52">
        <v>743012020</v>
      </c>
      <c r="C86" s="47" t="s">
        <v>77</v>
      </c>
      <c r="D86" s="53" t="s">
        <v>160</v>
      </c>
      <c r="E86" s="49">
        <v>77894274103</v>
      </c>
      <c r="F86" s="49" t="s">
        <v>167</v>
      </c>
      <c r="G86" s="61"/>
      <c r="H86" s="49">
        <v>100</v>
      </c>
      <c r="I86" s="54">
        <v>6.45</v>
      </c>
      <c r="J86" s="51">
        <f t="shared" si="6"/>
        <v>6.45</v>
      </c>
      <c r="K86" s="34"/>
    </row>
    <row r="87" spans="1:11" s="35" customFormat="1" ht="14.1" customHeight="1" x14ac:dyDescent="0.3">
      <c r="A87" s="36" t="s">
        <v>181</v>
      </c>
      <c r="B87" s="63">
        <v>743012100</v>
      </c>
      <c r="C87" s="64" t="s">
        <v>189</v>
      </c>
      <c r="D87" s="65" t="s">
        <v>190</v>
      </c>
      <c r="E87" s="66">
        <v>77894275172</v>
      </c>
      <c r="F87" s="66" t="s">
        <v>10</v>
      </c>
      <c r="G87" s="67"/>
      <c r="H87" s="66">
        <v>100</v>
      </c>
      <c r="I87" s="68">
        <v>6.45</v>
      </c>
      <c r="J87" s="69">
        <f t="shared" si="6"/>
        <v>6.45</v>
      </c>
      <c r="K87" s="34"/>
    </row>
    <row r="88" spans="1:11" s="35" customFormat="1" ht="14.1" customHeight="1" x14ac:dyDescent="0.3">
      <c r="A88" s="34"/>
      <c r="B88" s="52">
        <v>743015020</v>
      </c>
      <c r="C88" s="47" t="s">
        <v>78</v>
      </c>
      <c r="D88" s="53" t="s">
        <v>161</v>
      </c>
      <c r="E88" s="49">
        <v>77894275173</v>
      </c>
      <c r="F88" s="49" t="s">
        <v>167</v>
      </c>
      <c r="G88" s="61"/>
      <c r="H88" s="49">
        <v>100</v>
      </c>
      <c r="I88" s="54">
        <v>9.0399999999999991</v>
      </c>
      <c r="J88" s="51">
        <f t="shared" si="6"/>
        <v>9.0399999999999991</v>
      </c>
      <c r="K88" s="34"/>
    </row>
    <row r="89" spans="1:11" s="35" customFormat="1" ht="14.1" customHeight="1" x14ac:dyDescent="0.3">
      <c r="A89" s="34"/>
      <c r="B89" s="52">
        <v>743020020</v>
      </c>
      <c r="C89" s="47" t="s">
        <v>79</v>
      </c>
      <c r="D89" s="53" t="s">
        <v>162</v>
      </c>
      <c r="E89" s="49">
        <v>77894275174</v>
      </c>
      <c r="F89" s="49" t="s">
        <v>167</v>
      </c>
      <c r="G89" s="61"/>
      <c r="H89" s="49">
        <v>100</v>
      </c>
      <c r="I89" s="54">
        <v>16.920000000000002</v>
      </c>
      <c r="J89" s="51">
        <f t="shared" si="6"/>
        <v>16.920000000000002</v>
      </c>
      <c r="K89" s="34"/>
    </row>
    <row r="90" spans="1:11" s="35" customFormat="1" ht="14.1" customHeight="1" x14ac:dyDescent="0.3">
      <c r="A90" s="36"/>
      <c r="B90" s="52" t="s">
        <v>80</v>
      </c>
      <c r="C90" s="47" t="s">
        <v>81</v>
      </c>
      <c r="D90" s="47" t="s">
        <v>163</v>
      </c>
      <c r="E90" s="49">
        <v>77894275133</v>
      </c>
      <c r="F90" s="49" t="s">
        <v>82</v>
      </c>
      <c r="G90" s="61"/>
      <c r="H90" s="49">
        <v>500</v>
      </c>
      <c r="I90" s="54">
        <v>481</v>
      </c>
      <c r="J90" s="51">
        <f>ROUND($J$9*I90,4)</f>
        <v>481</v>
      </c>
      <c r="K90" s="37" t="s">
        <v>83</v>
      </c>
    </row>
    <row r="91" spans="1:11" s="35" customFormat="1" ht="14.1" customHeight="1" x14ac:dyDescent="0.3">
      <c r="A91" s="36"/>
      <c r="B91" s="55" t="s">
        <v>84</v>
      </c>
      <c r="C91" s="47" t="s">
        <v>85</v>
      </c>
      <c r="D91" s="47" t="s">
        <v>164</v>
      </c>
      <c r="E91" s="49">
        <v>77894275134</v>
      </c>
      <c r="F91" s="49" t="s">
        <v>82</v>
      </c>
      <c r="G91" s="61"/>
      <c r="H91" s="49">
        <v>500</v>
      </c>
      <c r="I91" s="54">
        <v>481</v>
      </c>
      <c r="J91" s="51">
        <f t="shared" ref="J91:J93" si="7">ROUND($J$9*I91,4)</f>
        <v>481</v>
      </c>
      <c r="K91" s="37" t="s">
        <v>83</v>
      </c>
    </row>
    <row r="92" spans="1:11" s="35" customFormat="1" ht="14.1" customHeight="1" x14ac:dyDescent="0.3">
      <c r="A92" s="36"/>
      <c r="B92" s="55" t="s">
        <v>86</v>
      </c>
      <c r="C92" s="47" t="s">
        <v>87</v>
      </c>
      <c r="D92" s="47" t="s">
        <v>166</v>
      </c>
      <c r="E92" s="49">
        <v>77894275135</v>
      </c>
      <c r="F92" s="49" t="s">
        <v>88</v>
      </c>
      <c r="G92" s="61"/>
      <c r="H92" s="49">
        <v>300</v>
      </c>
      <c r="I92" s="54">
        <v>392</v>
      </c>
      <c r="J92" s="51">
        <f t="shared" si="7"/>
        <v>392</v>
      </c>
      <c r="K92" s="37" t="s">
        <v>83</v>
      </c>
    </row>
    <row r="93" spans="1:11" s="35" customFormat="1" ht="14.1" customHeight="1" thickBot="1" x14ac:dyDescent="0.35">
      <c r="A93" s="36"/>
      <c r="B93" s="56" t="s">
        <v>89</v>
      </c>
      <c r="C93" s="57" t="s">
        <v>90</v>
      </c>
      <c r="D93" s="57" t="s">
        <v>165</v>
      </c>
      <c r="E93" s="58">
        <v>77894275136</v>
      </c>
      <c r="F93" s="58" t="s">
        <v>88</v>
      </c>
      <c r="G93" s="62"/>
      <c r="H93" s="58">
        <v>300</v>
      </c>
      <c r="I93" s="59">
        <v>392</v>
      </c>
      <c r="J93" s="60">
        <f t="shared" si="7"/>
        <v>392</v>
      </c>
      <c r="K93" s="37" t="s">
        <v>83</v>
      </c>
    </row>
  </sheetData>
  <mergeCells count="3">
    <mergeCell ref="I5:J5"/>
    <mergeCell ref="D7:J7"/>
    <mergeCell ref="F4:J4"/>
  </mergeCells>
  <conditionalFormatting sqref="E23">
    <cfRule type="containsText" dxfId="24" priority="21" operator="containsText" text="PT">
      <formula>NOT(ISERROR(SEARCH("PT",E23)))</formula>
    </cfRule>
    <cfRule type="containsText" dxfId="23" priority="22" operator="containsText" text="PK">
      <formula>NOT(ISERROR(SEARCH("PK",E23)))</formula>
    </cfRule>
    <cfRule type="containsText" dxfId="22" priority="23" operator="containsText" text="USA">
      <formula>NOT(ISERROR(SEARCH("USA",E23)))</formula>
    </cfRule>
    <cfRule type="containsText" dxfId="21" priority="24" operator="containsText" text="mana">
      <formula>NOT(ISERROR(SEARCH("mana",E23)))</formula>
    </cfRule>
    <cfRule type="containsText" dxfId="20" priority="25" operator="containsText" text="nibco">
      <formula>NOT(ISERROR(SEARCH("nibco",E23)))</formula>
    </cfRule>
  </conditionalFormatting>
  <conditionalFormatting sqref="E42">
    <cfRule type="containsText" dxfId="19" priority="16" operator="containsText" text="PT">
      <formula>NOT(ISERROR(SEARCH("PT",E42)))</formula>
    </cfRule>
    <cfRule type="containsText" dxfId="18" priority="17" operator="containsText" text="PK">
      <formula>NOT(ISERROR(SEARCH("PK",E42)))</formula>
    </cfRule>
    <cfRule type="containsText" dxfId="17" priority="18" operator="containsText" text="USA">
      <formula>NOT(ISERROR(SEARCH("USA",E42)))</formula>
    </cfRule>
    <cfRule type="containsText" dxfId="16" priority="19" operator="containsText" text="mana">
      <formula>NOT(ISERROR(SEARCH("mana",E42)))</formula>
    </cfRule>
    <cfRule type="containsText" dxfId="15" priority="20" operator="containsText" text="nibco">
      <formula>NOT(ISERROR(SEARCH("nibco",E42)))</formula>
    </cfRule>
  </conditionalFormatting>
  <conditionalFormatting sqref="E48">
    <cfRule type="containsText" dxfId="14" priority="11" operator="containsText" text="PT">
      <formula>NOT(ISERROR(SEARCH("PT",E48)))</formula>
    </cfRule>
    <cfRule type="containsText" dxfId="13" priority="12" operator="containsText" text="PK">
      <formula>NOT(ISERROR(SEARCH("PK",E48)))</formula>
    </cfRule>
    <cfRule type="containsText" dxfId="12" priority="13" operator="containsText" text="USA">
      <formula>NOT(ISERROR(SEARCH("USA",E48)))</formula>
    </cfRule>
    <cfRule type="containsText" dxfId="11" priority="14" operator="containsText" text="mana">
      <formula>NOT(ISERROR(SEARCH("mana",E48)))</formula>
    </cfRule>
    <cfRule type="containsText" dxfId="10" priority="15" operator="containsText" text="nibco">
      <formula>NOT(ISERROR(SEARCH("nibco",E48)))</formula>
    </cfRule>
  </conditionalFormatting>
  <conditionalFormatting sqref="E68">
    <cfRule type="containsText" dxfId="9" priority="1" operator="containsText" text="PT">
      <formula>NOT(ISERROR(SEARCH("PT",E68)))</formula>
    </cfRule>
    <cfRule type="containsText" dxfId="8" priority="2" operator="containsText" text="PK">
      <formula>NOT(ISERROR(SEARCH("PK",E68)))</formula>
    </cfRule>
    <cfRule type="containsText" dxfId="7" priority="3" operator="containsText" text="USA">
      <formula>NOT(ISERROR(SEARCH("USA",E68)))</formula>
    </cfRule>
    <cfRule type="containsText" dxfId="6" priority="4" operator="containsText" text="mana">
      <formula>NOT(ISERROR(SEARCH("mana",E68)))</formula>
    </cfRule>
    <cfRule type="containsText" dxfId="5" priority="5" operator="containsText" text="nibco">
      <formula>NOT(ISERROR(SEARCH("nibco",E68)))</formula>
    </cfRule>
  </conditionalFormatting>
  <conditionalFormatting sqref="E74">
    <cfRule type="containsText" dxfId="4" priority="6" operator="containsText" text="PT">
      <formula>NOT(ISERROR(SEARCH("PT",E74)))</formula>
    </cfRule>
    <cfRule type="containsText" dxfId="3" priority="7" operator="containsText" text="PK">
      <formula>NOT(ISERROR(SEARCH("PK",E74)))</formula>
    </cfRule>
    <cfRule type="containsText" dxfId="2" priority="8" operator="containsText" text="USA">
      <formula>NOT(ISERROR(SEARCH("USA",E74)))</formula>
    </cfRule>
    <cfRule type="containsText" dxfId="1" priority="9" operator="containsText" text="mana">
      <formula>NOT(ISERROR(SEARCH("mana",E74)))</formula>
    </cfRule>
    <cfRule type="containsText" dxfId="0" priority="10" operator="containsText" text="nibco">
      <formula>NOT(ISERROR(SEARCH("nibco",E74)))</formula>
    </cfRule>
  </conditionalFormatting>
  <pageMargins left="0.2" right="0.2" top="0.75" bottom="0.75" header="0.3" footer="0.3"/>
  <pageSetup scale="54" fitToHeight="0" orientation="portrait" r:id="rId1"/>
  <headerFooter>
    <oddFooter>&amp;LUS LIST - CANPEX  UV PLUS&amp;CUVUS 1-22U&amp;RPage &amp;P of &amp;N</oddFooter>
  </headerFooter>
  <ignoredErrors>
    <ignoredError sqref="J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B1549D-8A87-4E28-913D-41C812271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A5A189-B1DA-48DE-A63B-C4B956A843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26BDB8-62CF-4F4C-BA6F-1780078BD00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CANPEX UV PLUS - PW PEX TUBING</vt:lpstr>
      <vt:lpstr>'CANPEX UV PLUS - PW PEX TUBING'!Print_Area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2025-03-11T19:15:43Z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0x0101004FBACA000FBC8F43BED4289DFACE7B48</vt:lpwstr>
  </property>
</Properties>
</file>